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1"/>
  <c r="G34" s="1"/>
  <c r="F35"/>
  <c r="H36"/>
  <c r="H35" s="1"/>
  <c r="H34" s="1"/>
  <c r="G36"/>
  <c r="F36"/>
  <c r="H92"/>
  <c r="H91" s="1"/>
  <c r="G92"/>
  <c r="G91" s="1"/>
  <c r="F92"/>
  <c r="F91" s="1"/>
  <c r="H95"/>
  <c r="H94" s="1"/>
  <c r="G95"/>
  <c r="G94" s="1"/>
  <c r="F95"/>
  <c r="F94" s="1"/>
  <c r="H82"/>
  <c r="H81" s="1"/>
  <c r="G82"/>
  <c r="G81" s="1"/>
  <c r="F82"/>
  <c r="F81" s="1"/>
  <c r="H79"/>
  <c r="H78" s="1"/>
  <c r="G79"/>
  <c r="G78" s="1"/>
  <c r="F79"/>
  <c r="F78" s="1"/>
  <c r="H54"/>
  <c r="H53" s="1"/>
  <c r="H52" s="1"/>
  <c r="H51" s="1"/>
  <c r="G54"/>
  <c r="G53" s="1"/>
  <c r="F54"/>
  <c r="F53" s="1"/>
  <c r="G52" l="1"/>
  <c r="G51" s="1"/>
  <c r="F52"/>
  <c r="F51" s="1"/>
  <c r="H28" l="1"/>
  <c r="G28"/>
  <c r="F28"/>
  <c r="H112"/>
  <c r="G112"/>
  <c r="F112"/>
  <c r="F21"/>
  <c r="H41"/>
  <c r="G41"/>
  <c r="F41"/>
  <c r="H121"/>
  <c r="H120" s="1"/>
  <c r="G121"/>
  <c r="G120" s="1"/>
  <c r="F121"/>
  <c r="F120" s="1"/>
  <c r="H135"/>
  <c r="H134" s="1"/>
  <c r="G135"/>
  <c r="G134" s="1"/>
  <c r="F135"/>
  <c r="F134" s="1"/>
  <c r="H143" l="1"/>
  <c r="H142" s="1"/>
  <c r="H141" s="1"/>
  <c r="H140" s="1"/>
  <c r="G143"/>
  <c r="G142" s="1"/>
  <c r="G141" s="1"/>
  <c r="G140" s="1"/>
  <c r="F143"/>
  <c r="F142" s="1"/>
  <c r="F141" s="1"/>
  <c r="F140" s="1"/>
  <c r="H138"/>
  <c r="H137" s="1"/>
  <c r="G138"/>
  <c r="G137" s="1"/>
  <c r="F138"/>
  <c r="F137" s="1"/>
  <c r="H132"/>
  <c r="H131" s="1"/>
  <c r="G132"/>
  <c r="G131" s="1"/>
  <c r="F132"/>
  <c r="F131" s="1"/>
  <c r="H129"/>
  <c r="H128" s="1"/>
  <c r="G129"/>
  <c r="G128" s="1"/>
  <c r="F129"/>
  <c r="F128" s="1"/>
  <c r="H126"/>
  <c r="G126"/>
  <c r="F126"/>
  <c r="H124"/>
  <c r="G124"/>
  <c r="F124"/>
  <c r="H118"/>
  <c r="H117" s="1"/>
  <c r="G118"/>
  <c r="G117" s="1"/>
  <c r="F118"/>
  <c r="F117" s="1"/>
  <c r="H115"/>
  <c r="H114" s="1"/>
  <c r="G115"/>
  <c r="G114" s="1"/>
  <c r="F115"/>
  <c r="F114" s="1"/>
  <c r="H110"/>
  <c r="H109" s="1"/>
  <c r="G110"/>
  <c r="G109" s="1"/>
  <c r="F110"/>
  <c r="F109" s="1"/>
  <c r="H106"/>
  <c r="H105" s="1"/>
  <c r="H104" s="1"/>
  <c r="G106"/>
  <c r="G105" s="1"/>
  <c r="G104" s="1"/>
  <c r="F106"/>
  <c r="F105" s="1"/>
  <c r="F104" s="1"/>
  <c r="H102"/>
  <c r="G102"/>
  <c r="F102"/>
  <c r="H100"/>
  <c r="H99" s="1"/>
  <c r="G100"/>
  <c r="G99" s="1"/>
  <c r="F100"/>
  <c r="F99" s="1"/>
  <c r="H89"/>
  <c r="H88" s="1"/>
  <c r="H87" s="1"/>
  <c r="G89"/>
  <c r="G88" s="1"/>
  <c r="G87" s="1"/>
  <c r="F89"/>
  <c r="F88" s="1"/>
  <c r="F87" s="1"/>
  <c r="H85"/>
  <c r="H84" s="1"/>
  <c r="G85"/>
  <c r="G84" s="1"/>
  <c r="F85"/>
  <c r="F84" s="1"/>
  <c r="H73"/>
  <c r="H72" s="1"/>
  <c r="G73"/>
  <c r="G72" s="1"/>
  <c r="F73"/>
  <c r="F72" s="1"/>
  <c r="H67"/>
  <c r="H66" s="1"/>
  <c r="G67"/>
  <c r="G66" s="1"/>
  <c r="F67"/>
  <c r="F66" s="1"/>
  <c r="H76"/>
  <c r="H75" s="1"/>
  <c r="G76"/>
  <c r="G75" s="1"/>
  <c r="F76"/>
  <c r="F75" s="1"/>
  <c r="H70"/>
  <c r="H69" s="1"/>
  <c r="G70"/>
  <c r="G69" s="1"/>
  <c r="F70"/>
  <c r="F69" s="1"/>
  <c r="H64"/>
  <c r="H63" s="1"/>
  <c r="G64"/>
  <c r="G63" s="1"/>
  <c r="F64"/>
  <c r="F63" s="1"/>
  <c r="H59"/>
  <c r="H58" s="1"/>
  <c r="H57" s="1"/>
  <c r="H56" s="1"/>
  <c r="G59"/>
  <c r="G58" s="1"/>
  <c r="G57" s="1"/>
  <c r="G56" s="1"/>
  <c r="F59"/>
  <c r="F58" s="1"/>
  <c r="F57" s="1"/>
  <c r="F56" s="1"/>
  <c r="H49"/>
  <c r="H48" s="1"/>
  <c r="G49"/>
  <c r="G48" s="1"/>
  <c r="H46"/>
  <c r="G46"/>
  <c r="F46"/>
  <c r="H44"/>
  <c r="G44"/>
  <c r="F44"/>
  <c r="H39"/>
  <c r="H38" s="1"/>
  <c r="G39"/>
  <c r="G38" s="1"/>
  <c r="F39"/>
  <c r="F38" s="1"/>
  <c r="F34" s="1"/>
  <c r="H32"/>
  <c r="H31" s="1"/>
  <c r="H30" s="1"/>
  <c r="G32"/>
  <c r="G31" s="1"/>
  <c r="G30" s="1"/>
  <c r="F32"/>
  <c r="F31" s="1"/>
  <c r="F30" s="1"/>
  <c r="H27"/>
  <c r="G27"/>
  <c r="F27"/>
  <c r="H25"/>
  <c r="G25"/>
  <c r="F25"/>
  <c r="H23"/>
  <c r="G23"/>
  <c r="F23"/>
  <c r="H21"/>
  <c r="G21"/>
  <c r="F62" l="1"/>
  <c r="F61" s="1"/>
  <c r="G98"/>
  <c r="H98"/>
  <c r="G43"/>
  <c r="F98"/>
  <c r="F43"/>
  <c r="F20"/>
  <c r="F19" s="1"/>
  <c r="G20"/>
  <c r="G19" s="1"/>
  <c r="F123"/>
  <c r="F108" s="1"/>
  <c r="H62"/>
  <c r="H61" s="1"/>
  <c r="H20"/>
  <c r="H19" s="1"/>
  <c r="H43"/>
  <c r="G123"/>
  <c r="H123"/>
  <c r="H108" s="1"/>
  <c r="G62"/>
  <c r="G61" s="1"/>
  <c r="G108" l="1"/>
  <c r="G97" s="1"/>
  <c r="H97"/>
  <c r="G18"/>
  <c r="F97"/>
  <c r="H18"/>
  <c r="F18"/>
  <c r="G145" l="1"/>
  <c r="F145"/>
  <c r="H145"/>
</calcChain>
</file>

<file path=xl/sharedStrings.xml><?xml version="1.0" encoding="utf-8"?>
<sst xmlns="http://schemas.openxmlformats.org/spreadsheetml/2006/main" count="547" uniqueCount="137">
  <si>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</si>
  <si>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</si>
  <si>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</si>
  <si>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</si>
  <si>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</si>
  <si>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</si>
  <si>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</si>
  <si>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</si>
  <si>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</si>
  <si>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</si>
  <si>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</si>
  <si>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</si>
  <si>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</si>
  <si>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</si>
  <si>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</si>
  <si>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</si>
  <si>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</si>
  <si>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</si>
  <si>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</si>
  <si>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</si>
  <si>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</si>
  <si>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</si>
  <si>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</si>
  <si>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</si>
  <si>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</si>
  <si>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</si>
  <si>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</si>
  <si>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</si>
  <si>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</si>
  <si>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</si>
  <si>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</si>
  <si>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</si>
  <si>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</si>
  <si>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</si>
  <si>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</si>
  <si>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</si>
  <si>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</si>
  <si>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</si>
  <si>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</si>
  <si>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</si>
  <si>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</si>
  <si>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</si>
  <si>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</si>
  <si>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</si>
  <si>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</si>
  <si>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</si>
  <si>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</si>
  <si>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</si>
  <si>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</si>
  <si>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</si>
  <si>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</si>
  <si>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</si>
  <si>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</si>
  <si>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</si>
  <si>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</si>
  <si>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</si>
  <si>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</si>
  <si>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</si>
  <si>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</si>
  <si>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</si>
  <si>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</si>
  <si>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</si>
  <si>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</si>
  <si>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</si>
  <si>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</si>
  <si>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</si>
  <si>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</si>
  <si>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</si>
  <si>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</si>
  <si>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</si>
  <si>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</si>
  <si>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</si>
  <si>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</si>
  <si>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</si>
  <si>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</si>
  <si>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</si>
  <si>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</si>
  <si>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</si>
  <si>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</si>
  <si>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</si>
  <si>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С140626110</t>
  </si>
  <si>
    <t>«О бюджете Кокшамарского сельского поселения</t>
  </si>
  <si>
    <t xml:space="preserve">  классификации расходов бюджета Кокшамарского сельского поселения</t>
  </si>
  <si>
    <t>В140626020</t>
  </si>
  <si>
    <t>В140626030</t>
  </si>
  <si>
    <t>В140626050</t>
  </si>
  <si>
    <t>В140626080</t>
  </si>
  <si>
    <t>В140426600</t>
  </si>
  <si>
    <t>В140626110</t>
  </si>
  <si>
    <t>В140426700</t>
  </si>
  <si>
    <t>В140426701</t>
  </si>
  <si>
    <t>В140426710</t>
  </si>
  <si>
    <t>В140426711</t>
  </si>
  <si>
    <t>В140426730</t>
  </si>
  <si>
    <t>В140726500</t>
  </si>
  <si>
    <t>В140726520</t>
  </si>
  <si>
    <t>В140526800</t>
  </si>
  <si>
    <t>В140526810</t>
  </si>
  <si>
    <t>В140526820</t>
  </si>
  <si>
    <t>В140526850</t>
  </si>
  <si>
    <t>В11F225550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</si>
  <si>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</si>
  <si>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</si>
  <si>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</si>
  <si>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</si>
  <si>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</si>
  <si>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</si>
  <si>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</si>
  <si>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</si>
  <si>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</si>
  <si>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</si>
  <si>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</si>
  <si>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</si>
  <si>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</si>
  <si>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</si>
  <si>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(тыс.рублей)</t>
  </si>
  <si>
    <t>Глава местной администрации (исполнительно-распорядительного органа муниципального образования)</t>
  </si>
  <si>
    <t>Национальная безопасность и правоохранительная деятельность</t>
  </si>
  <si>
    <t>Общегосударственные вопросы</t>
  </si>
  <si>
    <t>Национальная экономика</t>
  </si>
  <si>
    <t>Жилищно-коммунальное хозяйство</t>
  </si>
  <si>
    <t>Социальная политика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</si>
  <si>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</si>
  <si>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</si>
  <si>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</si>
  <si>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</si>
  <si>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</si>
  <si>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</si>
  <si>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В140626090</t>
  </si>
  <si>
    <t>Мероприятия по землеустройству и землепользованию</t>
  </si>
  <si>
    <t>В140626060</t>
  </si>
  <si>
    <t>Оценка недвижимости, признание прав и регулирование отношений по муниципальной собственности</t>
  </si>
  <si>
    <t>В1201S0015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</si>
  <si>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</si>
  <si>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>В1201И0015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</si>
  <si>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</si>
  <si>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от 24 декабря 2024 года № _21_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</si>
</sst>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46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horizontal="left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4" fontId="4" fillId="4" borderId="0" xfId="0" applyNumberFormat="1" applyFont="1" applyFill="1" applyAlignment="1">
      <alignment horizontal="right" vertical="top" shrinkToFit="1"/>
    </xf>
    <xf numFmtId="49" fontId="2" fillId="4" borderId="0" xfId="0" applyNumberFormat="1" applyFont="1" applyFill="1" applyAlignment="1">
      <alignment horizontal="center" vertical="top" shrinkToFit="1"/>
    </xf>
    <xf numFmtId="49" fontId="4" fillId="4" borderId="0" xfId="0" applyNumberFormat="1" applyFont="1" applyFill="1" applyAlignment="1">
      <alignment horizontal="justify" vertical="top" wrapText="1"/>
    </xf>
    <xf numFmtId="4" fontId="4" fillId="4" borderId="0" xfId="0" applyNumberFormat="1" applyFont="1" applyFill="1" applyAlignment="1">
      <alignment horizontal="right" vertical="top" shrinkToFit="1"/>
    </xf>
    <xf numFmtId="164" fontId="4" fillId="4" borderId="0" xfId="0" applyNumberFormat="1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vertical="top" shrinkToFit="1"/>
    </xf>
    <xf numFmtId="4" fontId="4" fillId="4" borderId="0" xfId="0" applyNumberFormat="1" applyFont="1" applyFill="1" applyAlignment="1">
      <alignment vertical="top" shrinkToFit="1"/>
    </xf>
    <xf numFmtId="164" fontId="4" fillId="3" borderId="0" xfId="0" applyNumberFormat="1" applyFont="1" applyFill="1" applyAlignment="1">
      <alignment horizontal="right" vertical="top" shrinkToFit="1"/>
    </xf>
    <xf numFmtId="0" fontId="4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justify" vertical="top" wrapText="1"/>
    </xf>
    <xf numFmtId="165" fontId="2" fillId="4" borderId="0" xfId="0" applyNumberFormat="1" applyFont="1" applyFill="1" applyAlignment="1">
      <alignment horizontal="right" vertical="top"/>
    </xf>
    <xf numFmtId="1" fontId="4" fillId="3" borderId="0" xfId="0" applyNumberFormat="1" applyFont="1" applyFill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vertical="center" wrapText="1"/>
    </xf>
    <xf numFmtId="164" fontId="4" fillId="4" borderId="0" xfId="0" applyNumberFormat="1" applyFont="1" applyFill="1" applyAlignment="1">
      <alignment horizontal="right" vertical="center" shrinkToFit="1"/>
    </xf>
    <xf numFmtId="0" fontId="6" fillId="0" borderId="0" xfId="0" applyFont="1" applyAlignment="1">
      <alignment vertical="top"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7"/>
  <sheetViews>
    <sheetView tabSelected="1" zoomScale="80" zoomScaleNormal="80" workbookViewId="0">
      <selection activeCell="A9" sqref="A9:H9"/>
    </sheetView>
  </sheetViews>
  <sheetFormatPr defaultColWidth="9.15234375" defaultRowHeight="14.6" outlineLevelRow="4"/>
  <cols>
    <col min="1" max="1" width="56.53515625" customWidth="1"/>
    <col min="2" max="2" width="8.53515625" customWidth="1"/>
    <col min="3" max="3" width="8.3828125" customWidth="1"/>
    <col min="4" max="4" width="17.15234375" customWidth="1"/>
    <col min="5" max="5" width="10.3828125" customWidth="1"/>
    <col min="6" max="6" width="16.53515625" customWidth="1"/>
    <col min="7" max="7" width="13.15234375" customWidth="1"/>
    <col min="8" max="8" width="12.3046875" customWidth="1"/>
    <col min="9" max="9" width="9.15234375" bestFit="1" customWidth="1"/>
  </cols>
  <sheetData>
    <row r="1" spans="1:8" ht="18">
      <c r="A1" s="42" t="s">
        <v>65</v>
      </c>
      <c r="B1" s="42"/>
      <c r="C1" s="42"/>
      <c r="D1" s="42"/>
      <c r="E1" s="42"/>
      <c r="F1" s="42"/>
      <c r="G1" s="42"/>
      <c r="H1" s="42"/>
    </row>
    <row r="2" spans="1:8" ht="18">
      <c r="A2" s="42" t="s">
        <v>0</v>
      </c>
      <c r="B2" s="42"/>
      <c r="C2" s="42"/>
      <c r="D2" s="42"/>
      <c r="E2" s="42"/>
      <c r="F2" s="42"/>
      <c r="G2" s="42"/>
      <c r="H2" s="42"/>
    </row>
    <row r="3" spans="1:8" ht="18">
      <c r="A3" s="42" t="s">
        <v>81</v>
      </c>
      <c r="B3" s="42"/>
      <c r="C3" s="42"/>
      <c r="D3" s="42"/>
      <c r="E3" s="42"/>
      <c r="F3" s="42"/>
      <c r="G3" s="42"/>
      <c r="H3" s="42"/>
    </row>
    <row r="4" spans="1:8" ht="18">
      <c r="A4" s="42" t="s">
        <v>1</v>
      </c>
      <c r="B4" s="42"/>
      <c r="C4" s="42"/>
      <c r="D4" s="42"/>
      <c r="E4" s="42"/>
      <c r="F4" s="42"/>
      <c r="G4" s="42"/>
      <c r="H4" s="42"/>
    </row>
    <row r="5" spans="1:8" ht="18">
      <c r="A5" s="43" t="s">
        <v>123</v>
      </c>
      <c r="B5" s="43"/>
      <c r="C5" s="43"/>
      <c r="D5" s="43"/>
      <c r="E5" s="43"/>
      <c r="F5" s="43"/>
      <c r="G5" s="43"/>
      <c r="H5" s="43"/>
    </row>
    <row r="6" spans="1:8" ht="18">
      <c r="A6" s="1"/>
      <c r="B6" s="43" t="s">
        <v>124</v>
      </c>
      <c r="C6" s="43"/>
      <c r="D6" s="43"/>
      <c r="E6" s="43"/>
      <c r="F6" s="43"/>
      <c r="G6" s="43"/>
      <c r="H6" s="43"/>
    </row>
    <row r="7" spans="1:8" ht="18">
      <c r="A7" s="42" t="s">
        <v>136</v>
      </c>
      <c r="B7" s="42"/>
      <c r="C7" s="42"/>
      <c r="D7" s="42"/>
      <c r="E7" s="42"/>
      <c r="F7" s="42"/>
      <c r="G7" s="42"/>
      <c r="H7" s="42"/>
    </row>
    <row r="8" spans="1:8" ht="15.45">
      <c r="A8" s="2"/>
      <c r="B8" s="2"/>
      <c r="C8" s="2"/>
      <c r="D8" s="2"/>
      <c r="E8" s="2"/>
      <c r="F8" s="2"/>
    </row>
    <row r="9" spans="1:8" ht="18">
      <c r="A9" s="40" t="s">
        <v>2</v>
      </c>
      <c r="B9" s="40"/>
      <c r="C9" s="40"/>
      <c r="D9" s="40"/>
      <c r="E9" s="40"/>
      <c r="F9" s="40"/>
      <c r="G9" s="40"/>
      <c r="H9" s="40"/>
    </row>
    <row r="10" spans="1:8" ht="20.25" customHeight="1">
      <c r="A10" s="41" t="s">
        <v>3</v>
      </c>
      <c r="B10" s="41"/>
      <c r="C10" s="41"/>
      <c r="D10" s="41"/>
      <c r="E10" s="41"/>
      <c r="F10" s="41"/>
      <c r="G10" s="41"/>
      <c r="H10" s="41"/>
    </row>
    <row r="11" spans="1:8" ht="20.25" customHeight="1">
      <c r="A11" s="41" t="s">
        <v>4</v>
      </c>
      <c r="B11" s="41"/>
      <c r="C11" s="41"/>
      <c r="D11" s="41"/>
      <c r="E11" s="41"/>
      <c r="F11" s="41"/>
      <c r="G11" s="41"/>
      <c r="H11" s="41"/>
    </row>
    <row r="12" spans="1:8" ht="20.25" customHeight="1">
      <c r="A12" s="44" t="s">
        <v>82</v>
      </c>
      <c r="B12" s="44"/>
      <c r="C12" s="44"/>
      <c r="D12" s="44"/>
      <c r="E12" s="44"/>
      <c r="F12" s="44"/>
      <c r="G12" s="44"/>
      <c r="H12" s="44"/>
    </row>
    <row r="13" spans="1:8" ht="21.75" customHeight="1">
      <c r="A13" s="44" t="s">
        <v>125</v>
      </c>
      <c r="B13" s="44"/>
      <c r="C13" s="44"/>
      <c r="D13" s="44"/>
      <c r="E13" s="44"/>
      <c r="F13" s="44"/>
      <c r="G13" s="44"/>
      <c r="H13" s="44"/>
    </row>
    <row r="14" spans="1:8" ht="21.75" customHeight="1">
      <c r="A14" s="44" t="s">
        <v>126</v>
      </c>
      <c r="B14" s="44"/>
      <c r="C14" s="44"/>
      <c r="D14" s="44"/>
      <c r="E14" s="44"/>
      <c r="F14" s="44"/>
      <c r="G14" s="44"/>
      <c r="H14" s="44"/>
    </row>
    <row r="15" spans="1:8" ht="21.75" customHeight="1">
      <c r="A15" s="42" t="s">
        <v>115</v>
      </c>
      <c r="B15" s="42"/>
      <c r="C15" s="42"/>
      <c r="D15" s="42"/>
      <c r="E15" s="42"/>
      <c r="F15" s="42"/>
      <c r="G15" s="42"/>
      <c r="H15" s="42"/>
    </row>
    <row r="16" spans="1:8" ht="26.5" customHeight="1">
      <c r="A16" s="30" t="s">
        <v>5</v>
      </c>
      <c r="B16" s="31" t="s">
        <v>6</v>
      </c>
      <c r="C16" s="31" t="s">
        <v>7</v>
      </c>
      <c r="D16" s="31" t="s">
        <v>8</v>
      </c>
      <c r="E16" s="31" t="s">
        <v>9</v>
      </c>
      <c r="F16" s="32" t="s">
        <v>10</v>
      </c>
      <c r="G16" s="33" t="s">
        <v>66</v>
      </c>
      <c r="H16" s="33" t="s">
        <v>127</v>
      </c>
    </row>
    <row r="17" spans="1:8" ht="26.5" customHeight="1">
      <c r="A17" s="34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6">
        <v>7</v>
      </c>
      <c r="H17" s="36">
        <v>8</v>
      </c>
    </row>
    <row r="18" spans="1:8" ht="18">
      <c r="A18" s="8" t="s">
        <v>118</v>
      </c>
      <c r="B18" s="9" t="s">
        <v>11</v>
      </c>
      <c r="C18" s="10"/>
      <c r="D18" s="10"/>
      <c r="E18" s="10"/>
      <c r="F18" s="11">
        <f>F19+F30+F34</f>
        <v>3863</v>
      </c>
      <c r="G18" s="11">
        <f>G19+G30+G34</f>
        <v>4185</v>
      </c>
      <c r="H18" s="11">
        <f>H19+H30+H34</f>
        <v>4344</v>
      </c>
    </row>
    <row r="19" spans="1:8" ht="82.5" customHeight="1" outlineLevel="1">
      <c r="A19" s="7" t="s">
        <v>12</v>
      </c>
      <c r="B19" s="9" t="s">
        <v>11</v>
      </c>
      <c r="C19" s="12" t="s">
        <v>13</v>
      </c>
      <c r="D19" s="10"/>
      <c r="E19" s="10"/>
      <c r="F19" s="11">
        <f>F20+F27</f>
        <v>3562</v>
      </c>
      <c r="G19" s="11">
        <f>G20+G27</f>
        <v>3562</v>
      </c>
      <c r="H19" s="11">
        <f>H20+H27</f>
        <v>3562</v>
      </c>
    </row>
    <row r="20" spans="1:8" ht="18" outlineLevel="2">
      <c r="A20" s="13" t="s">
        <v>68</v>
      </c>
      <c r="B20" s="9" t="s">
        <v>11</v>
      </c>
      <c r="C20" s="12" t="s">
        <v>13</v>
      </c>
      <c r="D20" s="10" t="s">
        <v>83</v>
      </c>
      <c r="E20" s="10"/>
      <c r="F20" s="11">
        <f>F21+F23+F25</f>
        <v>2757</v>
      </c>
      <c r="G20" s="11">
        <f>G21+G23+G25</f>
        <v>2757</v>
      </c>
      <c r="H20" s="11">
        <f>H21+H23+H25</f>
        <v>2757</v>
      </c>
    </row>
    <row r="21" spans="1:8" ht="123.75" customHeight="1" outlineLevel="3">
      <c r="A21" s="7" t="s">
        <v>14</v>
      </c>
      <c r="B21" s="9" t="s">
        <v>11</v>
      </c>
      <c r="C21" s="12" t="s">
        <v>13</v>
      </c>
      <c r="D21" s="10" t="s">
        <v>83</v>
      </c>
      <c r="E21" s="10" t="s">
        <v>15</v>
      </c>
      <c r="F21" s="11">
        <f>F22</f>
        <v>2168</v>
      </c>
      <c r="G21" s="11">
        <f>G22</f>
        <v>2168</v>
      </c>
      <c r="H21" s="11">
        <f>H22</f>
        <v>2168</v>
      </c>
    </row>
    <row r="22" spans="1:8" ht="51" customHeight="1" outlineLevel="4">
      <c r="A22" s="7" t="s">
        <v>16</v>
      </c>
      <c r="B22" s="9" t="s">
        <v>11</v>
      </c>
      <c r="C22" s="12" t="s">
        <v>13</v>
      </c>
      <c r="D22" s="10" t="s">
        <v>83</v>
      </c>
      <c r="E22" s="10" t="s">
        <v>17</v>
      </c>
      <c r="F22" s="11">
        <v>2168</v>
      </c>
      <c r="G22" s="14">
        <v>2168</v>
      </c>
      <c r="H22" s="14">
        <v>2168</v>
      </c>
    </row>
    <row r="23" spans="1:8" ht="36" outlineLevel="3">
      <c r="A23" s="7" t="s">
        <v>18</v>
      </c>
      <c r="B23" s="9" t="s">
        <v>11</v>
      </c>
      <c r="C23" s="12" t="s">
        <v>13</v>
      </c>
      <c r="D23" s="10" t="s">
        <v>83</v>
      </c>
      <c r="E23" s="10" t="s">
        <v>19</v>
      </c>
      <c r="F23" s="11">
        <f>F24</f>
        <v>583.5</v>
      </c>
      <c r="G23" s="11">
        <f>G24</f>
        <v>583.5</v>
      </c>
      <c r="H23" s="11">
        <f>H24</f>
        <v>583.5</v>
      </c>
    </row>
    <row r="24" spans="1:8" ht="63" customHeight="1" outlineLevel="4">
      <c r="A24" s="15" t="s">
        <v>20</v>
      </c>
      <c r="B24" s="9" t="s">
        <v>11</v>
      </c>
      <c r="C24" s="12" t="s">
        <v>13</v>
      </c>
      <c r="D24" s="10" t="s">
        <v>83</v>
      </c>
      <c r="E24" s="10" t="s">
        <v>21</v>
      </c>
      <c r="F24" s="11">
        <v>583.5</v>
      </c>
      <c r="G24" s="11">
        <v>583.5</v>
      </c>
      <c r="H24" s="11">
        <v>583.5</v>
      </c>
    </row>
    <row r="25" spans="1:8" ht="18" outlineLevel="3">
      <c r="A25" s="7" t="s">
        <v>22</v>
      </c>
      <c r="B25" s="9" t="s">
        <v>11</v>
      </c>
      <c r="C25" s="12" t="s">
        <v>13</v>
      </c>
      <c r="D25" s="10" t="s">
        <v>83</v>
      </c>
      <c r="E25" s="10" t="s">
        <v>23</v>
      </c>
      <c r="F25" s="11">
        <f>F26</f>
        <v>5.5</v>
      </c>
      <c r="G25" s="11">
        <f>G26</f>
        <v>5.5</v>
      </c>
      <c r="H25" s="11">
        <f>H26</f>
        <v>5.5</v>
      </c>
    </row>
    <row r="26" spans="1:8" ht="33.75" customHeight="1" outlineLevel="4">
      <c r="A26" s="7" t="s">
        <v>24</v>
      </c>
      <c r="B26" s="9" t="s">
        <v>11</v>
      </c>
      <c r="C26" s="12" t="s">
        <v>13</v>
      </c>
      <c r="D26" s="10" t="s">
        <v>83</v>
      </c>
      <c r="E26" s="10" t="s">
        <v>25</v>
      </c>
      <c r="F26" s="11">
        <v>5.5</v>
      </c>
      <c r="G26" s="11">
        <v>5.5</v>
      </c>
      <c r="H26" s="11">
        <v>5.5</v>
      </c>
    </row>
    <row r="27" spans="1:8" ht="64.5" customHeight="1" outlineLevel="2">
      <c r="A27" s="7" t="s">
        <v>116</v>
      </c>
      <c r="B27" s="9" t="s">
        <v>11</v>
      </c>
      <c r="C27" s="12" t="s">
        <v>13</v>
      </c>
      <c r="D27" s="10" t="s">
        <v>84</v>
      </c>
      <c r="E27" s="10"/>
      <c r="F27" s="11">
        <f t="shared" ref="F27:H28" si="0">F28</f>
        <v>805</v>
      </c>
      <c r="G27" s="11">
        <f t="shared" si="0"/>
        <v>805</v>
      </c>
      <c r="H27" s="11">
        <f t="shared" si="0"/>
        <v>805</v>
      </c>
    </row>
    <row r="28" spans="1:8" ht="124.5" customHeight="1" outlineLevel="3">
      <c r="A28" s="7" t="s">
        <v>14</v>
      </c>
      <c r="B28" s="9" t="s">
        <v>11</v>
      </c>
      <c r="C28" s="12" t="s">
        <v>13</v>
      </c>
      <c r="D28" s="10" t="s">
        <v>84</v>
      </c>
      <c r="E28" s="10" t="s">
        <v>15</v>
      </c>
      <c r="F28" s="11">
        <f>F29</f>
        <v>805</v>
      </c>
      <c r="G28" s="11">
        <f t="shared" si="0"/>
        <v>805</v>
      </c>
      <c r="H28" s="11">
        <f t="shared" si="0"/>
        <v>805</v>
      </c>
    </row>
    <row r="29" spans="1:8" ht="42" customHeight="1" outlineLevel="4">
      <c r="A29" s="7" t="s">
        <v>16</v>
      </c>
      <c r="B29" s="9" t="s">
        <v>11</v>
      </c>
      <c r="C29" s="12" t="s">
        <v>13</v>
      </c>
      <c r="D29" s="10" t="s">
        <v>84</v>
      </c>
      <c r="E29" s="10" t="s">
        <v>17</v>
      </c>
      <c r="F29" s="11">
        <v>805</v>
      </c>
      <c r="G29" s="11">
        <v>805</v>
      </c>
      <c r="H29" s="11">
        <v>805</v>
      </c>
    </row>
    <row r="30" spans="1:8" ht="23.25" customHeight="1" outlineLevel="1">
      <c r="A30" s="7" t="s">
        <v>26</v>
      </c>
      <c r="B30" s="9" t="s">
        <v>11</v>
      </c>
      <c r="C30" s="10">
        <v>11</v>
      </c>
      <c r="D30" s="10"/>
      <c r="E30" s="10"/>
      <c r="F30" s="11">
        <f t="shared" ref="F30:H32" si="1">F31</f>
        <v>10</v>
      </c>
      <c r="G30" s="11">
        <f t="shared" si="1"/>
        <v>10</v>
      </c>
      <c r="H30" s="11">
        <f t="shared" si="1"/>
        <v>10</v>
      </c>
    </row>
    <row r="31" spans="1:8" ht="30.75" customHeight="1" outlineLevel="2">
      <c r="A31" s="7" t="s">
        <v>69</v>
      </c>
      <c r="B31" s="9" t="s">
        <v>11</v>
      </c>
      <c r="C31" s="10">
        <v>11</v>
      </c>
      <c r="D31" s="10" t="s">
        <v>85</v>
      </c>
      <c r="E31" s="10"/>
      <c r="F31" s="11">
        <f t="shared" si="1"/>
        <v>10</v>
      </c>
      <c r="G31" s="11">
        <f t="shared" si="1"/>
        <v>10</v>
      </c>
      <c r="H31" s="11">
        <f t="shared" si="1"/>
        <v>10</v>
      </c>
    </row>
    <row r="32" spans="1:8" ht="24.75" customHeight="1" outlineLevel="3">
      <c r="A32" s="7" t="s">
        <v>22</v>
      </c>
      <c r="B32" s="9" t="s">
        <v>11</v>
      </c>
      <c r="C32" s="10">
        <v>11</v>
      </c>
      <c r="D32" s="10" t="s">
        <v>85</v>
      </c>
      <c r="E32" s="10" t="s">
        <v>23</v>
      </c>
      <c r="F32" s="11">
        <f t="shared" si="1"/>
        <v>10</v>
      </c>
      <c r="G32" s="11">
        <f t="shared" si="1"/>
        <v>10</v>
      </c>
      <c r="H32" s="11">
        <f t="shared" si="1"/>
        <v>10</v>
      </c>
    </row>
    <row r="33" spans="1:8" ht="23.25" customHeight="1" outlineLevel="4">
      <c r="A33" s="7" t="s">
        <v>27</v>
      </c>
      <c r="B33" s="9" t="s">
        <v>11</v>
      </c>
      <c r="C33" s="10">
        <v>11</v>
      </c>
      <c r="D33" s="10" t="s">
        <v>85</v>
      </c>
      <c r="E33" s="10" t="s">
        <v>28</v>
      </c>
      <c r="F33" s="11">
        <v>10</v>
      </c>
      <c r="G33" s="11">
        <v>10</v>
      </c>
      <c r="H33" s="11">
        <v>10</v>
      </c>
    </row>
    <row r="34" spans="1:8" ht="30.75" customHeight="1" outlineLevel="1">
      <c r="A34" s="7" t="s">
        <v>29</v>
      </c>
      <c r="B34" s="9" t="s">
        <v>11</v>
      </c>
      <c r="C34" s="10">
        <v>13</v>
      </c>
      <c r="D34" s="10"/>
      <c r="E34" s="10"/>
      <c r="F34" s="11">
        <f>F35+F38+F43</f>
        <v>291</v>
      </c>
      <c r="G34" s="11">
        <f>G35+G38+G43+G48</f>
        <v>613</v>
      </c>
      <c r="H34" s="11">
        <f>H35+H38+H43+H48</f>
        <v>772</v>
      </c>
    </row>
    <row r="35" spans="1:8" ht="64.5" customHeight="1" outlineLevel="1">
      <c r="A35" s="7" t="s">
        <v>131</v>
      </c>
      <c r="B35" s="9" t="s">
        <v>11</v>
      </c>
      <c r="C35" s="10">
        <v>13</v>
      </c>
      <c r="D35" s="10" t="s">
        <v>130</v>
      </c>
      <c r="E35" s="10"/>
      <c r="F35" s="11">
        <f>F36</f>
        <v>35</v>
      </c>
      <c r="G35" s="11">
        <f t="shared" ref="G35:H35" si="2">G36</f>
        <v>35</v>
      </c>
      <c r="H35" s="11">
        <f t="shared" si="2"/>
        <v>35</v>
      </c>
    </row>
    <row r="36" spans="1:8" ht="45" customHeight="1" outlineLevel="1">
      <c r="A36" s="7" t="s">
        <v>18</v>
      </c>
      <c r="B36" s="9" t="s">
        <v>11</v>
      </c>
      <c r="C36" s="10">
        <v>13</v>
      </c>
      <c r="D36" s="10" t="s">
        <v>130</v>
      </c>
      <c r="E36" s="10" t="s">
        <v>19</v>
      </c>
      <c r="F36" s="11">
        <f>F37</f>
        <v>35</v>
      </c>
      <c r="G36" s="11">
        <f t="shared" ref="G36:H36" si="3">G37</f>
        <v>35</v>
      </c>
      <c r="H36" s="11">
        <f t="shared" si="3"/>
        <v>35</v>
      </c>
    </row>
    <row r="37" spans="1:8" ht="65.25" customHeight="1" outlineLevel="1">
      <c r="A37" s="7" t="s">
        <v>20</v>
      </c>
      <c r="B37" s="9" t="s">
        <v>11</v>
      </c>
      <c r="C37" s="10">
        <v>13</v>
      </c>
      <c r="D37" s="10" t="s">
        <v>130</v>
      </c>
      <c r="E37" s="10" t="s">
        <v>21</v>
      </c>
      <c r="F37" s="11">
        <v>35</v>
      </c>
      <c r="G37" s="11">
        <v>35</v>
      </c>
      <c r="H37" s="11">
        <v>35</v>
      </c>
    </row>
    <row r="38" spans="1:8" ht="27.75" customHeight="1" outlineLevel="2">
      <c r="A38" s="7" t="s">
        <v>70</v>
      </c>
      <c r="B38" s="9" t="s">
        <v>11</v>
      </c>
      <c r="C38" s="10">
        <v>13</v>
      </c>
      <c r="D38" s="10" t="s">
        <v>86</v>
      </c>
      <c r="E38" s="10"/>
      <c r="F38" s="11">
        <f>F39+F41</f>
        <v>256</v>
      </c>
      <c r="G38" s="11">
        <f>G39+G41</f>
        <v>426</v>
      </c>
      <c r="H38" s="11">
        <f>H39+H41</f>
        <v>426</v>
      </c>
    </row>
    <row r="39" spans="1:8" ht="43.5" customHeight="1" outlineLevel="3">
      <c r="A39" s="7" t="s">
        <v>18</v>
      </c>
      <c r="B39" s="9" t="s">
        <v>11</v>
      </c>
      <c r="C39" s="10">
        <v>13</v>
      </c>
      <c r="D39" s="10" t="s">
        <v>86</v>
      </c>
      <c r="E39" s="10" t="s">
        <v>19</v>
      </c>
      <c r="F39" s="16">
        <f t="shared" ref="F39:H39" si="4">F40</f>
        <v>250</v>
      </c>
      <c r="G39" s="16">
        <f t="shared" si="4"/>
        <v>420</v>
      </c>
      <c r="H39" s="16">
        <f t="shared" si="4"/>
        <v>420</v>
      </c>
    </row>
    <row r="40" spans="1:8" ht="57.75" customHeight="1" outlineLevel="4">
      <c r="A40" s="7" t="s">
        <v>20</v>
      </c>
      <c r="B40" s="9" t="s">
        <v>11</v>
      </c>
      <c r="C40" s="10">
        <v>13</v>
      </c>
      <c r="D40" s="10" t="s">
        <v>86</v>
      </c>
      <c r="E40" s="10" t="s">
        <v>21</v>
      </c>
      <c r="F40" s="16">
        <v>250</v>
      </c>
      <c r="G40" s="17">
        <v>420</v>
      </c>
      <c r="H40" s="16">
        <v>420</v>
      </c>
    </row>
    <row r="41" spans="1:8" ht="27" customHeight="1" outlineLevel="4">
      <c r="A41" s="7" t="s">
        <v>22</v>
      </c>
      <c r="B41" s="9" t="s">
        <v>11</v>
      </c>
      <c r="C41" s="10">
        <v>13</v>
      </c>
      <c r="D41" s="10" t="s">
        <v>86</v>
      </c>
      <c r="E41" s="10" t="s">
        <v>23</v>
      </c>
      <c r="F41" s="16">
        <f>F42</f>
        <v>6</v>
      </c>
      <c r="G41" s="16">
        <f>G42</f>
        <v>6</v>
      </c>
      <c r="H41" s="16">
        <f>H42</f>
        <v>6</v>
      </c>
    </row>
    <row r="42" spans="1:8" ht="16.5" customHeight="1" outlineLevel="4">
      <c r="A42" s="7" t="s">
        <v>24</v>
      </c>
      <c r="B42" s="9" t="s">
        <v>11</v>
      </c>
      <c r="C42" s="10">
        <v>13</v>
      </c>
      <c r="D42" s="10" t="s">
        <v>86</v>
      </c>
      <c r="E42" s="10" t="s">
        <v>25</v>
      </c>
      <c r="F42" s="16">
        <v>6</v>
      </c>
      <c r="G42" s="16">
        <v>6</v>
      </c>
      <c r="H42" s="16">
        <v>6</v>
      </c>
    </row>
    <row r="43" spans="1:8" ht="45" hidden="1" customHeight="1" outlineLevel="2">
      <c r="A43" s="7" t="s">
        <v>71</v>
      </c>
      <c r="B43" s="9" t="s">
        <v>11</v>
      </c>
      <c r="C43" s="10">
        <v>13</v>
      </c>
      <c r="D43" s="10" t="s">
        <v>88</v>
      </c>
      <c r="E43" s="10"/>
      <c r="F43" s="16">
        <f>F44+F46</f>
        <v>0</v>
      </c>
      <c r="G43" s="16">
        <f>G44+G46</f>
        <v>0</v>
      </c>
      <c r="H43" s="16">
        <f>H44+H46</f>
        <v>0</v>
      </c>
    </row>
    <row r="44" spans="1:8" ht="36" hidden="1" outlineLevel="3">
      <c r="A44" s="7" t="s">
        <v>18</v>
      </c>
      <c r="B44" s="9" t="s">
        <v>11</v>
      </c>
      <c r="C44" s="10">
        <v>13</v>
      </c>
      <c r="D44" s="10" t="s">
        <v>88</v>
      </c>
      <c r="E44" s="10" t="s">
        <v>19</v>
      </c>
      <c r="F44" s="16">
        <f>F45</f>
        <v>0</v>
      </c>
      <c r="G44" s="16">
        <f>G45</f>
        <v>0</v>
      </c>
      <c r="H44" s="16">
        <f>H45</f>
        <v>0</v>
      </c>
    </row>
    <row r="45" spans="1:8" ht="54" hidden="1" outlineLevel="4">
      <c r="A45" s="7" t="s">
        <v>20</v>
      </c>
      <c r="B45" s="9" t="s">
        <v>11</v>
      </c>
      <c r="C45" s="10">
        <v>13</v>
      </c>
      <c r="D45" s="10" t="s">
        <v>88</v>
      </c>
      <c r="E45" s="10" t="s">
        <v>21</v>
      </c>
      <c r="F45" s="16">
        <v>0</v>
      </c>
      <c r="G45" s="16">
        <v>0</v>
      </c>
      <c r="H45" s="16">
        <v>0</v>
      </c>
    </row>
    <row r="46" spans="1:8" ht="18" hidden="1" outlineLevel="3">
      <c r="A46" s="7" t="s">
        <v>22</v>
      </c>
      <c r="B46" s="9" t="s">
        <v>11</v>
      </c>
      <c r="C46" s="10">
        <v>13</v>
      </c>
      <c r="D46" s="10" t="s">
        <v>80</v>
      </c>
      <c r="E46" s="10" t="s">
        <v>23</v>
      </c>
      <c r="F46" s="11">
        <f>F47</f>
        <v>0</v>
      </c>
      <c r="G46" s="11">
        <f>G47</f>
        <v>0</v>
      </c>
      <c r="H46" s="11">
        <f>H47</f>
        <v>0</v>
      </c>
    </row>
    <row r="47" spans="1:8" ht="18" hidden="1" outlineLevel="4">
      <c r="A47" s="7" t="s">
        <v>24</v>
      </c>
      <c r="B47" s="9" t="s">
        <v>11</v>
      </c>
      <c r="C47" s="10">
        <v>13</v>
      </c>
      <c r="D47" s="10" t="s">
        <v>80</v>
      </c>
      <c r="E47" s="10" t="s">
        <v>25</v>
      </c>
      <c r="F47" s="11">
        <v>0</v>
      </c>
      <c r="G47" s="11">
        <v>0</v>
      </c>
      <c r="H47" s="11">
        <v>0</v>
      </c>
    </row>
    <row r="48" spans="1:8" ht="26.25" customHeight="1" outlineLevel="4">
      <c r="A48" s="7" t="s">
        <v>30</v>
      </c>
      <c r="B48" s="9" t="s">
        <v>11</v>
      </c>
      <c r="C48" s="10">
        <v>13</v>
      </c>
      <c r="D48" s="10">
        <v>9990026150</v>
      </c>
      <c r="E48" s="10"/>
      <c r="F48" s="11">
        <v>0</v>
      </c>
      <c r="G48" s="11">
        <f>G49</f>
        <v>152</v>
      </c>
      <c r="H48" s="11">
        <f>H49</f>
        <v>311</v>
      </c>
    </row>
    <row r="49" spans="1:8" ht="28.5" customHeight="1" outlineLevel="4">
      <c r="A49" s="7" t="s">
        <v>22</v>
      </c>
      <c r="B49" s="9" t="s">
        <v>11</v>
      </c>
      <c r="C49" s="10">
        <v>13</v>
      </c>
      <c r="D49" s="10">
        <v>9990026150</v>
      </c>
      <c r="E49" s="10">
        <v>800</v>
      </c>
      <c r="F49" s="11">
        <v>0</v>
      </c>
      <c r="G49" s="11">
        <f>G50</f>
        <v>152</v>
      </c>
      <c r="H49" s="11">
        <f>H50</f>
        <v>311</v>
      </c>
    </row>
    <row r="50" spans="1:8" ht="24.75" customHeight="1" outlineLevel="4">
      <c r="A50" s="7" t="s">
        <v>27</v>
      </c>
      <c r="B50" s="9" t="s">
        <v>11</v>
      </c>
      <c r="C50" s="10">
        <v>13</v>
      </c>
      <c r="D50" s="10">
        <v>9990026150</v>
      </c>
      <c r="E50" s="10">
        <v>870</v>
      </c>
      <c r="F50" s="11">
        <v>0</v>
      </c>
      <c r="G50" s="11">
        <v>152</v>
      </c>
      <c r="H50" s="11">
        <v>311</v>
      </c>
    </row>
    <row r="51" spans="1:8" ht="18" outlineLevel="4">
      <c r="A51" s="19" t="s">
        <v>107</v>
      </c>
      <c r="B51" s="20" t="s">
        <v>47</v>
      </c>
      <c r="C51" s="20"/>
      <c r="D51" s="20"/>
      <c r="E51" s="20"/>
      <c r="F51" s="26">
        <f t="shared" ref="F51:H53" si="5">F52</f>
        <v>184</v>
      </c>
      <c r="G51" s="26">
        <f t="shared" si="5"/>
        <v>220</v>
      </c>
      <c r="H51" s="26">
        <f t="shared" si="5"/>
        <v>227.5</v>
      </c>
    </row>
    <row r="52" spans="1:8" ht="27" customHeight="1" outlineLevel="4">
      <c r="A52" s="21" t="s">
        <v>108</v>
      </c>
      <c r="B52" s="22" t="s">
        <v>47</v>
      </c>
      <c r="C52" s="22" t="s">
        <v>31</v>
      </c>
      <c r="D52" s="22"/>
      <c r="E52" s="22"/>
      <c r="F52" s="26">
        <f t="shared" si="5"/>
        <v>184</v>
      </c>
      <c r="G52" s="26">
        <f t="shared" si="5"/>
        <v>220</v>
      </c>
      <c r="H52" s="26">
        <f t="shared" si="5"/>
        <v>227.5</v>
      </c>
    </row>
    <row r="53" spans="1:8" ht="62.25" customHeight="1" outlineLevel="4">
      <c r="A53" s="23" t="s">
        <v>109</v>
      </c>
      <c r="B53" s="22" t="s">
        <v>47</v>
      </c>
      <c r="C53" s="22" t="s">
        <v>31</v>
      </c>
      <c r="D53" s="22" t="s">
        <v>110</v>
      </c>
      <c r="E53" s="22"/>
      <c r="F53" s="26">
        <f>F54</f>
        <v>184</v>
      </c>
      <c r="G53" s="26">
        <f t="shared" si="5"/>
        <v>220</v>
      </c>
      <c r="H53" s="26">
        <f t="shared" si="5"/>
        <v>227.5</v>
      </c>
    </row>
    <row r="54" spans="1:8" ht="116.25" customHeight="1" outlineLevel="4">
      <c r="A54" s="21" t="s">
        <v>14</v>
      </c>
      <c r="B54" s="22" t="s">
        <v>47</v>
      </c>
      <c r="C54" s="22" t="s">
        <v>31</v>
      </c>
      <c r="D54" s="22" t="s">
        <v>110</v>
      </c>
      <c r="E54" s="22" t="s">
        <v>15</v>
      </c>
      <c r="F54" s="26">
        <f>F55</f>
        <v>184</v>
      </c>
      <c r="G54" s="26">
        <f>G55</f>
        <v>220</v>
      </c>
      <c r="H54" s="26">
        <f>H55</f>
        <v>227.5</v>
      </c>
    </row>
    <row r="55" spans="1:8" ht="43.5" customHeight="1" outlineLevel="4">
      <c r="A55" s="21" t="s">
        <v>16</v>
      </c>
      <c r="B55" s="22" t="s">
        <v>47</v>
      </c>
      <c r="C55" s="22" t="s">
        <v>31</v>
      </c>
      <c r="D55" s="22" t="s">
        <v>110</v>
      </c>
      <c r="E55" s="22" t="s">
        <v>17</v>
      </c>
      <c r="F55" s="26">
        <v>184</v>
      </c>
      <c r="G55" s="26">
        <v>220</v>
      </c>
      <c r="H55" s="26">
        <v>227.5</v>
      </c>
    </row>
    <row r="56" spans="1:8" ht="43.5" customHeight="1">
      <c r="A56" s="15" t="s">
        <v>117</v>
      </c>
      <c r="B56" s="12" t="s">
        <v>31</v>
      </c>
      <c r="C56" s="12"/>
      <c r="D56" s="10"/>
      <c r="E56" s="10"/>
      <c r="F56" s="11">
        <f t="shared" ref="F56:H59" si="6">F57</f>
        <v>197.58</v>
      </c>
      <c r="G56" s="11">
        <f t="shared" si="6"/>
        <v>128.33699999999999</v>
      </c>
      <c r="H56" s="11">
        <f t="shared" si="6"/>
        <v>117.169</v>
      </c>
    </row>
    <row r="57" spans="1:8" ht="90" customHeight="1" outlineLevel="1">
      <c r="A57" s="7" t="s">
        <v>32</v>
      </c>
      <c r="B57" s="12" t="s">
        <v>31</v>
      </c>
      <c r="C57" s="12" t="s">
        <v>33</v>
      </c>
      <c r="D57" s="10"/>
      <c r="E57" s="10"/>
      <c r="F57" s="11">
        <f t="shared" si="6"/>
        <v>197.58</v>
      </c>
      <c r="G57" s="11">
        <f t="shared" si="6"/>
        <v>128.33699999999999</v>
      </c>
      <c r="H57" s="11">
        <f t="shared" si="6"/>
        <v>117.169</v>
      </c>
    </row>
    <row r="58" spans="1:8" ht="54" outlineLevel="2">
      <c r="A58" s="7" t="s">
        <v>34</v>
      </c>
      <c r="B58" s="12" t="s">
        <v>31</v>
      </c>
      <c r="C58" s="12" t="s">
        <v>33</v>
      </c>
      <c r="D58" s="10" t="s">
        <v>87</v>
      </c>
      <c r="E58" s="10"/>
      <c r="F58" s="11">
        <f t="shared" si="6"/>
        <v>197.58</v>
      </c>
      <c r="G58" s="11">
        <f t="shared" si="6"/>
        <v>128.33699999999999</v>
      </c>
      <c r="H58" s="11">
        <f t="shared" si="6"/>
        <v>117.169</v>
      </c>
    </row>
    <row r="59" spans="1:8" ht="36" outlineLevel="3">
      <c r="A59" s="7" t="s">
        <v>18</v>
      </c>
      <c r="B59" s="12" t="s">
        <v>31</v>
      </c>
      <c r="C59" s="12" t="s">
        <v>33</v>
      </c>
      <c r="D59" s="10" t="s">
        <v>87</v>
      </c>
      <c r="E59" s="10" t="s">
        <v>19</v>
      </c>
      <c r="F59" s="11">
        <f t="shared" si="6"/>
        <v>197.58</v>
      </c>
      <c r="G59" s="11">
        <f t="shared" si="6"/>
        <v>128.33699999999999</v>
      </c>
      <c r="H59" s="11">
        <f t="shared" si="6"/>
        <v>117.169</v>
      </c>
    </row>
    <row r="60" spans="1:8" ht="63" customHeight="1" outlineLevel="4">
      <c r="A60" s="7" t="s">
        <v>20</v>
      </c>
      <c r="B60" s="12" t="s">
        <v>31</v>
      </c>
      <c r="C60" s="12" t="s">
        <v>33</v>
      </c>
      <c r="D60" s="10" t="s">
        <v>87</v>
      </c>
      <c r="E60" s="10" t="s">
        <v>21</v>
      </c>
      <c r="F60" s="11">
        <v>197.58</v>
      </c>
      <c r="G60" s="11">
        <v>128.33699999999999</v>
      </c>
      <c r="H60" s="11">
        <v>117.169</v>
      </c>
    </row>
    <row r="61" spans="1:8" ht="22.75" customHeight="1">
      <c r="A61" s="15" t="s">
        <v>119</v>
      </c>
      <c r="B61" s="12" t="s">
        <v>13</v>
      </c>
      <c r="C61" s="12"/>
      <c r="D61" s="10"/>
      <c r="E61" s="10"/>
      <c r="F61" s="11">
        <f>F62+F87</f>
        <v>6427.20255</v>
      </c>
      <c r="G61" s="11">
        <f>G62+G87</f>
        <v>994.18100000000004</v>
      </c>
      <c r="H61" s="11">
        <f>H62+H87</f>
        <v>1303.1590000000001</v>
      </c>
    </row>
    <row r="62" spans="1:8" ht="33" customHeight="1" outlineLevel="1">
      <c r="A62" s="7" t="s">
        <v>35</v>
      </c>
      <c r="B62" s="12" t="s">
        <v>13</v>
      </c>
      <c r="C62" s="12" t="s">
        <v>36</v>
      </c>
      <c r="D62" s="10"/>
      <c r="E62" s="10"/>
      <c r="F62" s="11">
        <f>F63+F69+F75+F66+F72+F78+F81+F84</f>
        <v>5040.6400199999998</v>
      </c>
      <c r="G62" s="11">
        <f>G63+G69+G75+G66+G72+G84</f>
        <v>984.18100000000004</v>
      </c>
      <c r="H62" s="11">
        <f>H63+H69+H75+H66+H72+H84</f>
        <v>1293.1590000000001</v>
      </c>
    </row>
    <row r="63" spans="1:8" ht="62.25" customHeight="1" outlineLevel="2">
      <c r="A63" s="7" t="s">
        <v>37</v>
      </c>
      <c r="B63" s="12" t="s">
        <v>13</v>
      </c>
      <c r="C63" s="12" t="s">
        <v>36</v>
      </c>
      <c r="D63" s="10" t="s">
        <v>89</v>
      </c>
      <c r="E63" s="10"/>
      <c r="F63" s="11">
        <f t="shared" ref="F63:H64" si="7">F64</f>
        <v>274.56</v>
      </c>
      <c r="G63" s="11">
        <f t="shared" si="7"/>
        <v>283.63499999999999</v>
      </c>
      <c r="H63" s="11">
        <f t="shared" si="7"/>
        <v>372.625</v>
      </c>
    </row>
    <row r="64" spans="1:8" ht="60.75" customHeight="1" outlineLevel="3">
      <c r="A64" s="7" t="s">
        <v>18</v>
      </c>
      <c r="B64" s="12" t="s">
        <v>13</v>
      </c>
      <c r="C64" s="12" t="s">
        <v>36</v>
      </c>
      <c r="D64" s="10" t="s">
        <v>89</v>
      </c>
      <c r="E64" s="10" t="s">
        <v>19</v>
      </c>
      <c r="F64" s="11">
        <f t="shared" si="7"/>
        <v>274.56</v>
      </c>
      <c r="G64" s="11">
        <f t="shared" si="7"/>
        <v>283.63499999999999</v>
      </c>
      <c r="H64" s="11">
        <f t="shared" si="7"/>
        <v>372.625</v>
      </c>
    </row>
    <row r="65" spans="1:8" ht="61.5" customHeight="1" outlineLevel="4">
      <c r="A65" s="7" t="s">
        <v>20</v>
      </c>
      <c r="B65" s="12" t="s">
        <v>13</v>
      </c>
      <c r="C65" s="12" t="s">
        <v>36</v>
      </c>
      <c r="D65" s="10" t="s">
        <v>89</v>
      </c>
      <c r="E65" s="10" t="s">
        <v>21</v>
      </c>
      <c r="F65" s="11">
        <v>274.56</v>
      </c>
      <c r="G65" s="11">
        <v>283.63499999999999</v>
      </c>
      <c r="H65" s="11">
        <v>372.625</v>
      </c>
    </row>
    <row r="66" spans="1:8" ht="77.25" customHeight="1" outlineLevel="4">
      <c r="A66" s="37" t="s">
        <v>122</v>
      </c>
      <c r="B66" s="12" t="s">
        <v>13</v>
      </c>
      <c r="C66" s="12" t="s">
        <v>36</v>
      </c>
      <c r="D66" s="10" t="s">
        <v>90</v>
      </c>
      <c r="E66" s="10"/>
      <c r="F66" s="11">
        <f t="shared" ref="F66:H67" si="8">F67</f>
        <v>5.4909999999999997</v>
      </c>
      <c r="G66" s="11">
        <f t="shared" si="8"/>
        <v>5.673</v>
      </c>
      <c r="H66" s="11">
        <f t="shared" si="8"/>
        <v>7.4509999999999996</v>
      </c>
    </row>
    <row r="67" spans="1:8" ht="61.5" customHeight="1" outlineLevel="4">
      <c r="A67" s="7" t="s">
        <v>18</v>
      </c>
      <c r="B67" s="12" t="s">
        <v>13</v>
      </c>
      <c r="C67" s="12" t="s">
        <v>36</v>
      </c>
      <c r="D67" s="10" t="s">
        <v>90</v>
      </c>
      <c r="E67" s="10" t="s">
        <v>19</v>
      </c>
      <c r="F67" s="11">
        <f t="shared" si="8"/>
        <v>5.4909999999999997</v>
      </c>
      <c r="G67" s="11">
        <f t="shared" si="8"/>
        <v>5.673</v>
      </c>
      <c r="H67" s="11">
        <f t="shared" si="8"/>
        <v>7.4509999999999996</v>
      </c>
    </row>
    <row r="68" spans="1:8" ht="61.5" customHeight="1" outlineLevel="4">
      <c r="A68" s="7" t="s">
        <v>20</v>
      </c>
      <c r="B68" s="12" t="s">
        <v>13</v>
      </c>
      <c r="C68" s="12" t="s">
        <v>36</v>
      </c>
      <c r="D68" s="10" t="s">
        <v>90</v>
      </c>
      <c r="E68" s="10" t="s">
        <v>21</v>
      </c>
      <c r="F68" s="11">
        <v>5.4909999999999997</v>
      </c>
      <c r="G68" s="11">
        <v>5.673</v>
      </c>
      <c r="H68" s="11">
        <v>7.4509999999999996</v>
      </c>
    </row>
    <row r="69" spans="1:8" ht="54" outlineLevel="2">
      <c r="A69" s="7" t="s">
        <v>38</v>
      </c>
      <c r="B69" s="12" t="s">
        <v>13</v>
      </c>
      <c r="C69" s="12" t="s">
        <v>36</v>
      </c>
      <c r="D69" s="10" t="s">
        <v>91</v>
      </c>
      <c r="E69" s="10"/>
      <c r="F69" s="11">
        <f t="shared" ref="F69:H70" si="9">F70</f>
        <v>640.57500000000005</v>
      </c>
      <c r="G69" s="11">
        <f t="shared" si="9"/>
        <v>661.78300000000002</v>
      </c>
      <c r="H69" s="11">
        <f t="shared" si="9"/>
        <v>869.60299999999995</v>
      </c>
    </row>
    <row r="70" spans="1:8" ht="36" outlineLevel="3">
      <c r="A70" s="7" t="s">
        <v>18</v>
      </c>
      <c r="B70" s="12" t="s">
        <v>13</v>
      </c>
      <c r="C70" s="12" t="s">
        <v>36</v>
      </c>
      <c r="D70" s="10" t="s">
        <v>91</v>
      </c>
      <c r="E70" s="10" t="s">
        <v>19</v>
      </c>
      <c r="F70" s="11">
        <f t="shared" si="9"/>
        <v>640.57500000000005</v>
      </c>
      <c r="G70" s="11">
        <f t="shared" si="9"/>
        <v>661.78300000000002</v>
      </c>
      <c r="H70" s="11">
        <f t="shared" si="9"/>
        <v>869.60299999999995</v>
      </c>
    </row>
    <row r="71" spans="1:8" ht="54" outlineLevel="4">
      <c r="A71" s="7" t="s">
        <v>20</v>
      </c>
      <c r="B71" s="12" t="s">
        <v>13</v>
      </c>
      <c r="C71" s="12" t="s">
        <v>36</v>
      </c>
      <c r="D71" s="10" t="s">
        <v>91</v>
      </c>
      <c r="E71" s="10" t="s">
        <v>21</v>
      </c>
      <c r="F71" s="11">
        <v>640.57500000000005</v>
      </c>
      <c r="G71" s="11">
        <v>661.78300000000002</v>
      </c>
      <c r="H71" s="11">
        <v>869.60299999999995</v>
      </c>
    </row>
    <row r="72" spans="1:8" ht="82.5" customHeight="1" outlineLevel="2">
      <c r="A72" s="7" t="s">
        <v>105</v>
      </c>
      <c r="B72" s="12" t="s">
        <v>13</v>
      </c>
      <c r="C72" s="12" t="s">
        <v>36</v>
      </c>
      <c r="D72" s="10" t="s">
        <v>92</v>
      </c>
      <c r="E72" s="10"/>
      <c r="F72" s="11">
        <f t="shared" ref="F72:H73" si="10">F73</f>
        <v>32.029000000000003</v>
      </c>
      <c r="G72" s="11">
        <f t="shared" si="10"/>
        <v>33.090000000000003</v>
      </c>
      <c r="H72" s="11">
        <f t="shared" si="10"/>
        <v>43.48</v>
      </c>
    </row>
    <row r="73" spans="1:8" ht="60.75" customHeight="1" outlineLevel="3">
      <c r="A73" s="7" t="s">
        <v>18</v>
      </c>
      <c r="B73" s="12" t="s">
        <v>13</v>
      </c>
      <c r="C73" s="12" t="s">
        <v>36</v>
      </c>
      <c r="D73" s="10" t="s">
        <v>92</v>
      </c>
      <c r="E73" s="10" t="s">
        <v>19</v>
      </c>
      <c r="F73" s="11">
        <f t="shared" si="10"/>
        <v>32.029000000000003</v>
      </c>
      <c r="G73" s="11">
        <f t="shared" si="10"/>
        <v>33.090000000000003</v>
      </c>
      <c r="H73" s="11">
        <f t="shared" si="10"/>
        <v>43.48</v>
      </c>
    </row>
    <row r="74" spans="1:8" ht="57" customHeight="1" outlineLevel="4">
      <c r="A74" s="7" t="s">
        <v>20</v>
      </c>
      <c r="B74" s="12" t="s">
        <v>13</v>
      </c>
      <c r="C74" s="12" t="s">
        <v>36</v>
      </c>
      <c r="D74" s="10" t="s">
        <v>92</v>
      </c>
      <c r="E74" s="10" t="s">
        <v>21</v>
      </c>
      <c r="F74" s="11">
        <v>32.029000000000003</v>
      </c>
      <c r="G74" s="11">
        <v>33.090000000000003</v>
      </c>
      <c r="H74" s="11">
        <v>43.48</v>
      </c>
    </row>
    <row r="75" spans="1:8" ht="1.5" hidden="1" customHeight="1" outlineLevel="2">
      <c r="A75" s="7" t="s">
        <v>39</v>
      </c>
      <c r="B75" s="12" t="s">
        <v>13</v>
      </c>
      <c r="C75" s="12" t="s">
        <v>36</v>
      </c>
      <c r="D75" s="10" t="s">
        <v>93</v>
      </c>
      <c r="E75" s="10"/>
      <c r="F75" s="18">
        <f t="shared" ref="F75:H76" si="11">F76</f>
        <v>0</v>
      </c>
      <c r="G75" s="18">
        <f t="shared" si="11"/>
        <v>0</v>
      </c>
      <c r="H75" s="18">
        <f t="shared" si="11"/>
        <v>0</v>
      </c>
    </row>
    <row r="76" spans="1:8" ht="36" hidden="1" outlineLevel="3">
      <c r="A76" s="7" t="s">
        <v>18</v>
      </c>
      <c r="B76" s="12" t="s">
        <v>13</v>
      </c>
      <c r="C76" s="12" t="s">
        <v>36</v>
      </c>
      <c r="D76" s="10" t="s">
        <v>93</v>
      </c>
      <c r="E76" s="10" t="s">
        <v>19</v>
      </c>
      <c r="F76" s="18">
        <f t="shared" si="11"/>
        <v>0</v>
      </c>
      <c r="G76" s="18">
        <f t="shared" si="11"/>
        <v>0</v>
      </c>
      <c r="H76" s="18">
        <f t="shared" si="11"/>
        <v>0</v>
      </c>
    </row>
    <row r="77" spans="1:8" ht="54" hidden="1" outlineLevel="4">
      <c r="A77" s="7" t="s">
        <v>20</v>
      </c>
      <c r="B77" s="12" t="s">
        <v>13</v>
      </c>
      <c r="C77" s="12" t="s">
        <v>36</v>
      </c>
      <c r="D77" s="10" t="s">
        <v>93</v>
      </c>
      <c r="E77" s="10" t="s">
        <v>21</v>
      </c>
      <c r="F77" s="18">
        <v>0</v>
      </c>
      <c r="G77" s="18">
        <v>0</v>
      </c>
      <c r="H77" s="18">
        <v>0</v>
      </c>
    </row>
    <row r="78" spans="1:8" ht="84.75" customHeight="1" outlineLevel="4">
      <c r="A78" s="6" t="s">
        <v>111</v>
      </c>
      <c r="B78" s="20" t="s">
        <v>13</v>
      </c>
      <c r="C78" s="20" t="s">
        <v>36</v>
      </c>
      <c r="D78" s="24" t="s">
        <v>113</v>
      </c>
      <c r="E78" s="24"/>
      <c r="F78" s="26">
        <f>F79</f>
        <v>1425</v>
      </c>
      <c r="G78" s="26">
        <f t="shared" ref="G78:H79" si="12">G79</f>
        <v>0</v>
      </c>
      <c r="H78" s="26">
        <f t="shared" si="12"/>
        <v>0</v>
      </c>
    </row>
    <row r="79" spans="1:8" ht="36" outlineLevel="4">
      <c r="A79" s="25" t="s">
        <v>18</v>
      </c>
      <c r="B79" s="20" t="s">
        <v>13</v>
      </c>
      <c r="C79" s="20" t="s">
        <v>36</v>
      </c>
      <c r="D79" s="24" t="s">
        <v>113</v>
      </c>
      <c r="E79" s="24">
        <v>200</v>
      </c>
      <c r="F79" s="26">
        <f>F80</f>
        <v>1425</v>
      </c>
      <c r="G79" s="26">
        <f t="shared" si="12"/>
        <v>0</v>
      </c>
      <c r="H79" s="26">
        <f t="shared" si="12"/>
        <v>0</v>
      </c>
    </row>
    <row r="80" spans="1:8" ht="54" outlineLevel="4">
      <c r="A80" s="25" t="s">
        <v>20</v>
      </c>
      <c r="B80" s="20" t="s">
        <v>13</v>
      </c>
      <c r="C80" s="20" t="s">
        <v>36</v>
      </c>
      <c r="D80" s="24" t="s">
        <v>113</v>
      </c>
      <c r="E80" s="24">
        <v>240</v>
      </c>
      <c r="F80" s="26">
        <v>1425</v>
      </c>
      <c r="G80" s="26">
        <v>0</v>
      </c>
      <c r="H80" s="26">
        <v>0</v>
      </c>
    </row>
    <row r="81" spans="1:8" ht="66.75" customHeight="1" outlineLevel="4">
      <c r="A81" s="25" t="s">
        <v>112</v>
      </c>
      <c r="B81" s="20" t="s">
        <v>13</v>
      </c>
      <c r="C81" s="20" t="s">
        <v>36</v>
      </c>
      <c r="D81" s="24" t="s">
        <v>114</v>
      </c>
      <c r="E81" s="24"/>
      <c r="F81" s="26">
        <f>F82</f>
        <v>1853</v>
      </c>
      <c r="G81" s="26">
        <f t="shared" ref="G81:H82" si="13">G82</f>
        <v>0</v>
      </c>
      <c r="H81" s="26">
        <f t="shared" si="13"/>
        <v>0</v>
      </c>
    </row>
    <row r="82" spans="1:8" ht="36" outlineLevel="4">
      <c r="A82" s="25" t="s">
        <v>18</v>
      </c>
      <c r="B82" s="20" t="s">
        <v>13</v>
      </c>
      <c r="C82" s="20" t="s">
        <v>36</v>
      </c>
      <c r="D82" s="24" t="s">
        <v>114</v>
      </c>
      <c r="E82" s="24">
        <v>200</v>
      </c>
      <c r="F82" s="26">
        <f>F83</f>
        <v>1853</v>
      </c>
      <c r="G82" s="26">
        <f t="shared" si="13"/>
        <v>0</v>
      </c>
      <c r="H82" s="26">
        <f t="shared" si="13"/>
        <v>0</v>
      </c>
    </row>
    <row r="83" spans="1:8" ht="55.5" customHeight="1" outlineLevel="4">
      <c r="A83" s="25" t="s">
        <v>20</v>
      </c>
      <c r="B83" s="20" t="s">
        <v>13</v>
      </c>
      <c r="C83" s="20" t="s">
        <v>36</v>
      </c>
      <c r="D83" s="24" t="s">
        <v>114</v>
      </c>
      <c r="E83" s="24" t="s">
        <v>21</v>
      </c>
      <c r="F83" s="26">
        <v>1853</v>
      </c>
      <c r="G83" s="26">
        <v>0</v>
      </c>
      <c r="H83" s="26">
        <v>0</v>
      </c>
    </row>
    <row r="84" spans="1:8" ht="57.75" customHeight="1" outlineLevel="2">
      <c r="A84" s="25" t="s">
        <v>37</v>
      </c>
      <c r="B84" s="20" t="s">
        <v>13</v>
      </c>
      <c r="C84" s="20" t="s">
        <v>36</v>
      </c>
      <c r="D84" s="10" t="s">
        <v>106</v>
      </c>
      <c r="E84" s="24"/>
      <c r="F84" s="11">
        <f t="shared" ref="F84:H85" si="14">F85</f>
        <v>809.98501999999996</v>
      </c>
      <c r="G84" s="11">
        <f t="shared" si="14"/>
        <v>0</v>
      </c>
      <c r="H84" s="11">
        <f t="shared" si="14"/>
        <v>0</v>
      </c>
    </row>
    <row r="85" spans="1:8" ht="42" customHeight="1" outlineLevel="3">
      <c r="A85" s="25" t="s">
        <v>18</v>
      </c>
      <c r="B85" s="20" t="s">
        <v>13</v>
      </c>
      <c r="C85" s="20" t="s">
        <v>36</v>
      </c>
      <c r="D85" s="10" t="s">
        <v>106</v>
      </c>
      <c r="E85" s="24" t="s">
        <v>19</v>
      </c>
      <c r="F85" s="11">
        <f t="shared" si="14"/>
        <v>809.98501999999996</v>
      </c>
      <c r="G85" s="11">
        <f t="shared" si="14"/>
        <v>0</v>
      </c>
      <c r="H85" s="11">
        <f t="shared" si="14"/>
        <v>0</v>
      </c>
    </row>
    <row r="86" spans="1:8" ht="58.5" customHeight="1" outlineLevel="4">
      <c r="A86" s="25" t="s">
        <v>20</v>
      </c>
      <c r="B86" s="20" t="s">
        <v>13</v>
      </c>
      <c r="C86" s="20" t="s">
        <v>36</v>
      </c>
      <c r="D86" s="10" t="s">
        <v>106</v>
      </c>
      <c r="E86" s="24" t="s">
        <v>21</v>
      </c>
      <c r="F86" s="11">
        <v>809.98501999999996</v>
      </c>
      <c r="G86" s="11">
        <v>0</v>
      </c>
      <c r="H86" s="11">
        <v>0</v>
      </c>
    </row>
    <row r="87" spans="1:8" ht="36.75" customHeight="1" outlineLevel="4">
      <c r="A87" s="7" t="s">
        <v>40</v>
      </c>
      <c r="B87" s="12" t="s">
        <v>13</v>
      </c>
      <c r="C87" s="12" t="s">
        <v>41</v>
      </c>
      <c r="D87" s="10"/>
      <c r="E87" s="10"/>
      <c r="F87" s="11">
        <f>F88+F91+F94</f>
        <v>1386.5625299999999</v>
      </c>
      <c r="G87" s="11">
        <f t="shared" ref="G87:H87" si="15">G88+G91+G94</f>
        <v>10</v>
      </c>
      <c r="H87" s="11">
        <f t="shared" si="15"/>
        <v>10</v>
      </c>
    </row>
    <row r="88" spans="1:8" ht="44.25" customHeight="1" outlineLevel="4">
      <c r="A88" s="7" t="s">
        <v>129</v>
      </c>
      <c r="B88" s="12" t="s">
        <v>13</v>
      </c>
      <c r="C88" s="12" t="s">
        <v>41</v>
      </c>
      <c r="D88" s="10" t="s">
        <v>128</v>
      </c>
      <c r="E88" s="10"/>
      <c r="F88" s="11">
        <f t="shared" ref="F88:H89" si="16">F89</f>
        <v>10</v>
      </c>
      <c r="G88" s="11">
        <f t="shared" si="16"/>
        <v>10</v>
      </c>
      <c r="H88" s="11">
        <f t="shared" si="16"/>
        <v>10</v>
      </c>
    </row>
    <row r="89" spans="1:8" ht="39.75" customHeight="1" outlineLevel="4">
      <c r="A89" s="7" t="s">
        <v>18</v>
      </c>
      <c r="B89" s="12" t="s">
        <v>13</v>
      </c>
      <c r="C89" s="12" t="s">
        <v>41</v>
      </c>
      <c r="D89" s="10" t="s">
        <v>128</v>
      </c>
      <c r="E89" s="10" t="s">
        <v>19</v>
      </c>
      <c r="F89" s="11">
        <f t="shared" si="16"/>
        <v>10</v>
      </c>
      <c r="G89" s="11">
        <f t="shared" si="16"/>
        <v>10</v>
      </c>
      <c r="H89" s="11">
        <f t="shared" si="16"/>
        <v>10</v>
      </c>
    </row>
    <row r="90" spans="1:8" ht="37.5" customHeight="1" outlineLevel="4">
      <c r="A90" s="7" t="s">
        <v>20</v>
      </c>
      <c r="B90" s="12" t="s">
        <v>13</v>
      </c>
      <c r="C90" s="12" t="s">
        <v>41</v>
      </c>
      <c r="D90" s="10" t="s">
        <v>128</v>
      </c>
      <c r="E90" s="10" t="s">
        <v>21</v>
      </c>
      <c r="F90" s="11">
        <v>10</v>
      </c>
      <c r="G90" s="26">
        <v>10</v>
      </c>
      <c r="H90" s="26">
        <v>10</v>
      </c>
    </row>
    <row r="91" spans="1:8" ht="114.75" customHeight="1" outlineLevel="4">
      <c r="A91" s="39" t="s">
        <v>133</v>
      </c>
      <c r="B91" s="12" t="s">
        <v>13</v>
      </c>
      <c r="C91" s="12" t="s">
        <v>41</v>
      </c>
      <c r="D91" s="10" t="s">
        <v>134</v>
      </c>
      <c r="E91" s="10"/>
      <c r="F91" s="11">
        <f>F92</f>
        <v>139.1</v>
      </c>
      <c r="G91" s="11">
        <f t="shared" ref="G91:H91" si="17">G92</f>
        <v>0</v>
      </c>
      <c r="H91" s="11">
        <f t="shared" si="17"/>
        <v>0</v>
      </c>
    </row>
    <row r="92" spans="1:8" ht="54.75" customHeight="1" outlineLevel="4">
      <c r="A92" s="7" t="s">
        <v>18</v>
      </c>
      <c r="B92" s="12" t="s">
        <v>13</v>
      </c>
      <c r="C92" s="12" t="s">
        <v>41</v>
      </c>
      <c r="D92" s="10" t="s">
        <v>134</v>
      </c>
      <c r="E92" s="10">
        <v>200</v>
      </c>
      <c r="F92" s="11">
        <f>F93</f>
        <v>139.1</v>
      </c>
      <c r="G92" s="11">
        <f t="shared" ref="G92:H92" si="18">G93</f>
        <v>0</v>
      </c>
      <c r="H92" s="11">
        <f t="shared" si="18"/>
        <v>0</v>
      </c>
    </row>
    <row r="93" spans="1:8" ht="65.25" customHeight="1" outlineLevel="4">
      <c r="A93" s="7" t="s">
        <v>20</v>
      </c>
      <c r="B93" s="12" t="s">
        <v>13</v>
      </c>
      <c r="C93" s="12" t="s">
        <v>41</v>
      </c>
      <c r="D93" s="10" t="s">
        <v>134</v>
      </c>
      <c r="E93" s="10">
        <v>240</v>
      </c>
      <c r="F93" s="11">
        <v>139.1</v>
      </c>
      <c r="G93" s="26">
        <v>0</v>
      </c>
      <c r="H93" s="26">
        <v>0</v>
      </c>
    </row>
    <row r="94" spans="1:8" ht="118.5" customHeight="1" outlineLevel="4">
      <c r="A94" s="39" t="s">
        <v>135</v>
      </c>
      <c r="B94" s="12" t="s">
        <v>13</v>
      </c>
      <c r="C94" s="12" t="s">
        <v>41</v>
      </c>
      <c r="D94" s="10" t="s">
        <v>132</v>
      </c>
      <c r="E94" s="10"/>
      <c r="F94" s="11">
        <f>F95</f>
        <v>1237.46253</v>
      </c>
      <c r="G94" s="11">
        <f t="shared" ref="G94:H94" si="19">G95</f>
        <v>0</v>
      </c>
      <c r="H94" s="11">
        <f t="shared" si="19"/>
        <v>0</v>
      </c>
    </row>
    <row r="95" spans="1:8" ht="49.5" customHeight="1" outlineLevel="4">
      <c r="A95" s="7" t="s">
        <v>18</v>
      </c>
      <c r="B95" s="12" t="s">
        <v>13</v>
      </c>
      <c r="C95" s="12" t="s">
        <v>41</v>
      </c>
      <c r="D95" s="10" t="s">
        <v>132</v>
      </c>
      <c r="E95" s="10">
        <v>200</v>
      </c>
      <c r="F95" s="11">
        <f>F96</f>
        <v>1237.46253</v>
      </c>
      <c r="G95" s="11">
        <f t="shared" ref="G95:H95" si="20">G96</f>
        <v>0</v>
      </c>
      <c r="H95" s="11">
        <f t="shared" si="20"/>
        <v>0</v>
      </c>
    </row>
    <row r="96" spans="1:8" ht="65.25" customHeight="1" outlineLevel="4">
      <c r="A96" s="7" t="s">
        <v>20</v>
      </c>
      <c r="B96" s="12" t="s">
        <v>13</v>
      </c>
      <c r="C96" s="12" t="s">
        <v>41</v>
      </c>
      <c r="D96" s="10" t="s">
        <v>132</v>
      </c>
      <c r="E96" s="10">
        <v>240</v>
      </c>
      <c r="F96" s="11">
        <v>1237.46253</v>
      </c>
      <c r="G96" s="26">
        <v>0</v>
      </c>
      <c r="H96" s="26">
        <v>0</v>
      </c>
    </row>
    <row r="97" spans="1:8" ht="33" customHeight="1">
      <c r="A97" s="15" t="s">
        <v>120</v>
      </c>
      <c r="B97" s="12" t="s">
        <v>42</v>
      </c>
      <c r="C97" s="12"/>
      <c r="D97" s="10"/>
      <c r="E97" s="10"/>
      <c r="F97" s="11">
        <f>F98+F104+F108</f>
        <v>1422.13</v>
      </c>
      <c r="G97" s="11">
        <f>G98+G104+G108</f>
        <v>1440</v>
      </c>
      <c r="H97" s="11">
        <f>H98+H104+H108</f>
        <v>1440</v>
      </c>
    </row>
    <row r="98" spans="1:8" ht="18" hidden="1" outlineLevel="1">
      <c r="A98" s="7" t="s">
        <v>43</v>
      </c>
      <c r="B98" s="12" t="s">
        <v>42</v>
      </c>
      <c r="C98" s="12" t="s">
        <v>11</v>
      </c>
      <c r="D98" s="10"/>
      <c r="E98" s="10"/>
      <c r="F98" s="18">
        <f>F99+F102</f>
        <v>0</v>
      </c>
      <c r="G98" s="18">
        <f>G99+G102</f>
        <v>0</v>
      </c>
      <c r="H98" s="18">
        <f>H99+H102</f>
        <v>0</v>
      </c>
    </row>
    <row r="99" spans="1:8" ht="75.75" hidden="1" customHeight="1" outlineLevel="2">
      <c r="A99" s="7" t="s">
        <v>44</v>
      </c>
      <c r="B99" s="12" t="s">
        <v>42</v>
      </c>
      <c r="C99" s="12" t="s">
        <v>11</v>
      </c>
      <c r="D99" s="10" t="s">
        <v>94</v>
      </c>
      <c r="E99" s="10"/>
      <c r="F99" s="18">
        <f t="shared" ref="F99:H100" si="21">F100</f>
        <v>0</v>
      </c>
      <c r="G99" s="18">
        <f t="shared" si="21"/>
        <v>0</v>
      </c>
      <c r="H99" s="18">
        <f t="shared" si="21"/>
        <v>0</v>
      </c>
    </row>
    <row r="100" spans="1:8" ht="36" hidden="1" outlineLevel="3">
      <c r="A100" s="7" t="s">
        <v>18</v>
      </c>
      <c r="B100" s="12" t="s">
        <v>42</v>
      </c>
      <c r="C100" s="12" t="s">
        <v>11</v>
      </c>
      <c r="D100" s="10" t="s">
        <v>94</v>
      </c>
      <c r="E100" s="10" t="s">
        <v>19</v>
      </c>
      <c r="F100" s="18">
        <f t="shared" si="21"/>
        <v>0</v>
      </c>
      <c r="G100" s="18">
        <f t="shared" si="21"/>
        <v>0</v>
      </c>
      <c r="H100" s="18">
        <f t="shared" si="21"/>
        <v>0</v>
      </c>
    </row>
    <row r="101" spans="1:8" ht="54" hidden="1" outlineLevel="4">
      <c r="A101" s="7" t="s">
        <v>20</v>
      </c>
      <c r="B101" s="12" t="s">
        <v>42</v>
      </c>
      <c r="C101" s="12" t="s">
        <v>11</v>
      </c>
      <c r="D101" s="10" t="s">
        <v>94</v>
      </c>
      <c r="E101" s="10" t="s">
        <v>21</v>
      </c>
      <c r="F101" s="18">
        <v>0</v>
      </c>
      <c r="G101" s="18">
        <v>0</v>
      </c>
      <c r="H101" s="18">
        <v>0</v>
      </c>
    </row>
    <row r="102" spans="1:8" ht="30.75" hidden="1" customHeight="1" outlineLevel="4">
      <c r="A102" s="7" t="s">
        <v>72</v>
      </c>
      <c r="B102" s="12" t="s">
        <v>42</v>
      </c>
      <c r="C102" s="12" t="s">
        <v>11</v>
      </c>
      <c r="D102" s="10" t="s">
        <v>67</v>
      </c>
      <c r="E102" s="10"/>
      <c r="F102" s="18">
        <f>F103</f>
        <v>0</v>
      </c>
      <c r="G102" s="18">
        <f>G103</f>
        <v>0</v>
      </c>
      <c r="H102" s="18">
        <f>H103</f>
        <v>0</v>
      </c>
    </row>
    <row r="103" spans="1:8" ht="48.75" hidden="1" customHeight="1" outlineLevel="4">
      <c r="A103" s="7" t="s">
        <v>45</v>
      </c>
      <c r="B103" s="12" t="s">
        <v>42</v>
      </c>
      <c r="C103" s="12" t="s">
        <v>11</v>
      </c>
      <c r="D103" s="10" t="s">
        <v>67</v>
      </c>
      <c r="E103" s="10">
        <v>240</v>
      </c>
      <c r="F103" s="18">
        <v>0</v>
      </c>
      <c r="G103" s="18">
        <v>0</v>
      </c>
      <c r="H103" s="18">
        <v>0</v>
      </c>
    </row>
    <row r="104" spans="1:8" ht="24" customHeight="1" outlineLevel="1" collapsed="1">
      <c r="A104" s="7" t="s">
        <v>46</v>
      </c>
      <c r="B104" s="12" t="s">
        <v>42</v>
      </c>
      <c r="C104" s="12" t="s">
        <v>47</v>
      </c>
      <c r="D104" s="10"/>
      <c r="E104" s="10"/>
      <c r="F104" s="11">
        <f t="shared" ref="F104:H106" si="22">F105</f>
        <v>190</v>
      </c>
      <c r="G104" s="11">
        <f t="shared" si="22"/>
        <v>150</v>
      </c>
      <c r="H104" s="11">
        <f t="shared" si="22"/>
        <v>150</v>
      </c>
    </row>
    <row r="105" spans="1:8" ht="39" customHeight="1" outlineLevel="2">
      <c r="A105" s="7" t="s">
        <v>73</v>
      </c>
      <c r="B105" s="12" t="s">
        <v>42</v>
      </c>
      <c r="C105" s="12" t="s">
        <v>47</v>
      </c>
      <c r="D105" s="10" t="s">
        <v>95</v>
      </c>
      <c r="E105" s="10"/>
      <c r="F105" s="11">
        <f t="shared" si="22"/>
        <v>190</v>
      </c>
      <c r="G105" s="11">
        <f t="shared" si="22"/>
        <v>150</v>
      </c>
      <c r="H105" s="11">
        <f t="shared" si="22"/>
        <v>150</v>
      </c>
    </row>
    <row r="106" spans="1:8" ht="36" outlineLevel="3">
      <c r="A106" s="7" t="s">
        <v>18</v>
      </c>
      <c r="B106" s="12" t="s">
        <v>42</v>
      </c>
      <c r="C106" s="12" t="s">
        <v>47</v>
      </c>
      <c r="D106" s="10" t="s">
        <v>95</v>
      </c>
      <c r="E106" s="10" t="s">
        <v>19</v>
      </c>
      <c r="F106" s="11">
        <f t="shared" si="22"/>
        <v>190</v>
      </c>
      <c r="G106" s="11">
        <f t="shared" si="22"/>
        <v>150</v>
      </c>
      <c r="H106" s="11">
        <f t="shared" si="22"/>
        <v>150</v>
      </c>
    </row>
    <row r="107" spans="1:8" ht="59.25" customHeight="1" outlineLevel="4">
      <c r="A107" s="7" t="s">
        <v>20</v>
      </c>
      <c r="B107" s="12" t="s">
        <v>42</v>
      </c>
      <c r="C107" s="12" t="s">
        <v>47</v>
      </c>
      <c r="D107" s="10" t="s">
        <v>95</v>
      </c>
      <c r="E107" s="10" t="s">
        <v>21</v>
      </c>
      <c r="F107" s="11">
        <v>190</v>
      </c>
      <c r="G107" s="11">
        <v>150</v>
      </c>
      <c r="H107" s="11">
        <v>150</v>
      </c>
    </row>
    <row r="108" spans="1:8" ht="24.75" customHeight="1" outlineLevel="1">
      <c r="A108" s="7" t="s">
        <v>48</v>
      </c>
      <c r="B108" s="12" t="s">
        <v>42</v>
      </c>
      <c r="C108" s="12" t="s">
        <v>31</v>
      </c>
      <c r="D108" s="10"/>
      <c r="E108" s="10"/>
      <c r="F108" s="11">
        <f>F109+F114+F117+F123+F128+F131+F137+F134+F120</f>
        <v>1232.1300000000001</v>
      </c>
      <c r="G108" s="11">
        <f>G109+G114+G117+G123+G128+G131+G137+G134+G120</f>
        <v>1290</v>
      </c>
      <c r="H108" s="11">
        <f>H109+H114+H117+H123+H128+H131+H137+H134+H120</f>
        <v>1290</v>
      </c>
    </row>
    <row r="109" spans="1:8" ht="45.75" customHeight="1" outlineLevel="2">
      <c r="A109" s="7" t="s">
        <v>74</v>
      </c>
      <c r="B109" s="12" t="s">
        <v>42</v>
      </c>
      <c r="C109" s="12" t="s">
        <v>31</v>
      </c>
      <c r="D109" s="10" t="s">
        <v>96</v>
      </c>
      <c r="E109" s="10"/>
      <c r="F109" s="11">
        <f>F110+F113</f>
        <v>650</v>
      </c>
      <c r="G109" s="11">
        <f>G110+G113</f>
        <v>650</v>
      </c>
      <c r="H109" s="11">
        <f>H110+H113</f>
        <v>650</v>
      </c>
    </row>
    <row r="110" spans="1:8" ht="36" outlineLevel="3">
      <c r="A110" s="7" t="s">
        <v>18</v>
      </c>
      <c r="B110" s="12" t="s">
        <v>42</v>
      </c>
      <c r="C110" s="12" t="s">
        <v>31</v>
      </c>
      <c r="D110" s="10" t="s">
        <v>96</v>
      </c>
      <c r="E110" s="10" t="s">
        <v>19</v>
      </c>
      <c r="F110" s="11">
        <f t="shared" ref="F110:H110" si="23">F111</f>
        <v>650</v>
      </c>
      <c r="G110" s="11">
        <f t="shared" si="23"/>
        <v>650</v>
      </c>
      <c r="H110" s="11">
        <f t="shared" si="23"/>
        <v>650</v>
      </c>
    </row>
    <row r="111" spans="1:8" ht="57" customHeight="1" outlineLevel="4">
      <c r="A111" s="7" t="s">
        <v>20</v>
      </c>
      <c r="B111" s="12" t="s">
        <v>42</v>
      </c>
      <c r="C111" s="12" t="s">
        <v>31</v>
      </c>
      <c r="D111" s="10" t="s">
        <v>96</v>
      </c>
      <c r="E111" s="10" t="s">
        <v>21</v>
      </c>
      <c r="F111" s="11">
        <v>650</v>
      </c>
      <c r="G111" s="11">
        <v>650</v>
      </c>
      <c r="H111" s="11">
        <v>650</v>
      </c>
    </row>
    <row r="112" spans="1:8" ht="0.75" customHeight="1" outlineLevel="4">
      <c r="A112" s="7" t="s">
        <v>22</v>
      </c>
      <c r="B112" s="12" t="s">
        <v>42</v>
      </c>
      <c r="C112" s="12" t="s">
        <v>31</v>
      </c>
      <c r="D112" s="10" t="s">
        <v>96</v>
      </c>
      <c r="E112" s="10">
        <v>800</v>
      </c>
      <c r="F112" s="11">
        <f>F113</f>
        <v>0</v>
      </c>
      <c r="G112" s="11">
        <f t="shared" ref="G112:H112" si="24">G113</f>
        <v>0</v>
      </c>
      <c r="H112" s="11">
        <f t="shared" si="24"/>
        <v>0</v>
      </c>
    </row>
    <row r="113" spans="1:8" ht="59.25" hidden="1" customHeight="1" outlineLevel="4">
      <c r="A113" s="7" t="s">
        <v>49</v>
      </c>
      <c r="B113" s="12" t="s">
        <v>42</v>
      </c>
      <c r="C113" s="12" t="s">
        <v>31</v>
      </c>
      <c r="D113" s="10" t="s">
        <v>96</v>
      </c>
      <c r="E113" s="10">
        <v>830</v>
      </c>
      <c r="F113" s="11">
        <v>0</v>
      </c>
      <c r="G113" s="11">
        <v>0</v>
      </c>
      <c r="H113" s="11">
        <v>0</v>
      </c>
    </row>
    <row r="114" spans="1:8" ht="21.75" customHeight="1" outlineLevel="2" collapsed="1">
      <c r="A114" s="7" t="s">
        <v>50</v>
      </c>
      <c r="B114" s="12" t="s">
        <v>42</v>
      </c>
      <c r="C114" s="12" t="s">
        <v>31</v>
      </c>
      <c r="D114" s="10" t="s">
        <v>97</v>
      </c>
      <c r="E114" s="10"/>
      <c r="F114" s="11">
        <f t="shared" ref="F114:H115" si="25">F115</f>
        <v>15</v>
      </c>
      <c r="G114" s="11">
        <f t="shared" si="25"/>
        <v>15</v>
      </c>
      <c r="H114" s="11">
        <f t="shared" si="25"/>
        <v>15</v>
      </c>
    </row>
    <row r="115" spans="1:8" ht="45" customHeight="1" outlineLevel="3">
      <c r="A115" s="7" t="s">
        <v>18</v>
      </c>
      <c r="B115" s="12" t="s">
        <v>42</v>
      </c>
      <c r="C115" s="12" t="s">
        <v>31</v>
      </c>
      <c r="D115" s="10" t="s">
        <v>97</v>
      </c>
      <c r="E115" s="10" t="s">
        <v>19</v>
      </c>
      <c r="F115" s="11">
        <f t="shared" si="25"/>
        <v>15</v>
      </c>
      <c r="G115" s="11">
        <f t="shared" si="25"/>
        <v>15</v>
      </c>
      <c r="H115" s="11">
        <f t="shared" si="25"/>
        <v>15</v>
      </c>
    </row>
    <row r="116" spans="1:8" ht="39.75" customHeight="1" outlineLevel="4">
      <c r="A116" s="7" t="s">
        <v>20</v>
      </c>
      <c r="B116" s="12" t="s">
        <v>42</v>
      </c>
      <c r="C116" s="12" t="s">
        <v>31</v>
      </c>
      <c r="D116" s="10" t="s">
        <v>79</v>
      </c>
      <c r="E116" s="10" t="s">
        <v>21</v>
      </c>
      <c r="F116" s="11">
        <v>15</v>
      </c>
      <c r="G116" s="11">
        <v>15</v>
      </c>
      <c r="H116" s="11">
        <v>15</v>
      </c>
    </row>
    <row r="117" spans="1:8" ht="42" customHeight="1" outlineLevel="2">
      <c r="A117" s="7" t="s">
        <v>51</v>
      </c>
      <c r="B117" s="12" t="s">
        <v>42</v>
      </c>
      <c r="C117" s="12" t="s">
        <v>31</v>
      </c>
      <c r="D117" s="10" t="s">
        <v>98</v>
      </c>
      <c r="E117" s="10"/>
      <c r="F117" s="11">
        <f t="shared" ref="F117:H118" si="26">F118</f>
        <v>60</v>
      </c>
      <c r="G117" s="11">
        <f t="shared" si="26"/>
        <v>60</v>
      </c>
      <c r="H117" s="11">
        <f t="shared" si="26"/>
        <v>60</v>
      </c>
    </row>
    <row r="118" spans="1:8" ht="58.75" customHeight="1" outlineLevel="3">
      <c r="A118" s="7" t="s">
        <v>18</v>
      </c>
      <c r="B118" s="12" t="s">
        <v>42</v>
      </c>
      <c r="C118" s="12" t="s">
        <v>31</v>
      </c>
      <c r="D118" s="10" t="s">
        <v>98</v>
      </c>
      <c r="E118" s="10" t="s">
        <v>19</v>
      </c>
      <c r="F118" s="11">
        <f t="shared" si="26"/>
        <v>60</v>
      </c>
      <c r="G118" s="11">
        <f t="shared" si="26"/>
        <v>60</v>
      </c>
      <c r="H118" s="11">
        <f t="shared" si="26"/>
        <v>60</v>
      </c>
    </row>
    <row r="119" spans="1:8" ht="57" customHeight="1" outlineLevel="4">
      <c r="A119" s="7" t="s">
        <v>20</v>
      </c>
      <c r="B119" s="12" t="s">
        <v>42</v>
      </c>
      <c r="C119" s="12" t="s">
        <v>31</v>
      </c>
      <c r="D119" s="10" t="s">
        <v>98</v>
      </c>
      <c r="E119" s="10" t="s">
        <v>21</v>
      </c>
      <c r="F119" s="11">
        <v>60</v>
      </c>
      <c r="G119" s="11">
        <v>60</v>
      </c>
      <c r="H119" s="11">
        <v>60</v>
      </c>
    </row>
    <row r="120" spans="1:8" ht="39.75" hidden="1" customHeight="1" outlineLevel="4">
      <c r="A120" s="7" t="s">
        <v>75</v>
      </c>
      <c r="B120" s="12" t="s">
        <v>42</v>
      </c>
      <c r="C120" s="12" t="s">
        <v>31</v>
      </c>
      <c r="D120" s="10" t="s">
        <v>78</v>
      </c>
      <c r="E120" s="10"/>
      <c r="F120" s="18">
        <f>F121</f>
        <v>0</v>
      </c>
      <c r="G120" s="18">
        <f t="shared" ref="G120:H120" si="27">G121</f>
        <v>0</v>
      </c>
      <c r="H120" s="18">
        <f t="shared" si="27"/>
        <v>0</v>
      </c>
    </row>
    <row r="121" spans="1:8" ht="58.5" hidden="1" customHeight="1" outlineLevel="4">
      <c r="A121" s="7" t="s">
        <v>18</v>
      </c>
      <c r="B121" s="12" t="s">
        <v>42</v>
      </c>
      <c r="C121" s="12" t="s">
        <v>31</v>
      </c>
      <c r="D121" s="10" t="s">
        <v>77</v>
      </c>
      <c r="E121" s="10" t="s">
        <v>19</v>
      </c>
      <c r="F121" s="18">
        <f>F122</f>
        <v>0</v>
      </c>
      <c r="G121" s="18">
        <f t="shared" ref="G121:H121" si="28">G122</f>
        <v>0</v>
      </c>
      <c r="H121" s="18">
        <f t="shared" si="28"/>
        <v>0</v>
      </c>
    </row>
    <row r="122" spans="1:8" ht="57.75" hidden="1" customHeight="1" outlineLevel="4">
      <c r="A122" s="7" t="s">
        <v>20</v>
      </c>
      <c r="B122" s="12" t="s">
        <v>42</v>
      </c>
      <c r="C122" s="12" t="s">
        <v>31</v>
      </c>
      <c r="D122" s="10" t="s">
        <v>77</v>
      </c>
      <c r="E122" s="10" t="s">
        <v>21</v>
      </c>
      <c r="F122" s="18">
        <v>0</v>
      </c>
      <c r="G122" s="18">
        <v>0</v>
      </c>
      <c r="H122" s="18">
        <v>0</v>
      </c>
    </row>
    <row r="123" spans="1:8" ht="36" outlineLevel="2" collapsed="1">
      <c r="A123" s="7" t="s">
        <v>52</v>
      </c>
      <c r="B123" s="12" t="s">
        <v>42</v>
      </c>
      <c r="C123" s="12" t="s">
        <v>31</v>
      </c>
      <c r="D123" s="10" t="s">
        <v>99</v>
      </c>
      <c r="E123" s="10"/>
      <c r="F123" s="11">
        <f>F124+F126</f>
        <v>507.13</v>
      </c>
      <c r="G123" s="11">
        <f>G124+G126</f>
        <v>565</v>
      </c>
      <c r="H123" s="11">
        <f>H124+H126</f>
        <v>565</v>
      </c>
    </row>
    <row r="124" spans="1:8" ht="36" outlineLevel="3">
      <c r="A124" s="7" t="s">
        <v>18</v>
      </c>
      <c r="B124" s="12" t="s">
        <v>42</v>
      </c>
      <c r="C124" s="12" t="s">
        <v>31</v>
      </c>
      <c r="D124" s="10" t="s">
        <v>99</v>
      </c>
      <c r="E124" s="10" t="s">
        <v>19</v>
      </c>
      <c r="F124" s="11">
        <f>F125</f>
        <v>507.13</v>
      </c>
      <c r="G124" s="11">
        <f>G125</f>
        <v>565</v>
      </c>
      <c r="H124" s="11">
        <f>H125</f>
        <v>565</v>
      </c>
    </row>
    <row r="125" spans="1:8" ht="57" customHeight="1" outlineLevel="4">
      <c r="A125" s="7" t="s">
        <v>20</v>
      </c>
      <c r="B125" s="12" t="s">
        <v>42</v>
      </c>
      <c r="C125" s="12" t="s">
        <v>31</v>
      </c>
      <c r="D125" s="10" t="s">
        <v>99</v>
      </c>
      <c r="E125" s="10" t="s">
        <v>21</v>
      </c>
      <c r="F125" s="11">
        <v>507.13</v>
      </c>
      <c r="G125" s="11">
        <v>565</v>
      </c>
      <c r="H125" s="11">
        <v>565</v>
      </c>
    </row>
    <row r="126" spans="1:8" ht="18" hidden="1" outlineLevel="3">
      <c r="A126" s="25" t="s">
        <v>22</v>
      </c>
      <c r="B126" s="20" t="s">
        <v>42</v>
      </c>
      <c r="C126" s="20" t="s">
        <v>31</v>
      </c>
      <c r="D126" s="24" t="s">
        <v>53</v>
      </c>
      <c r="E126" s="24" t="s">
        <v>23</v>
      </c>
      <c r="F126" s="11">
        <f>F127</f>
        <v>0</v>
      </c>
      <c r="G126" s="11">
        <f>G127</f>
        <v>0</v>
      </c>
      <c r="H126" s="11">
        <f>H127</f>
        <v>0</v>
      </c>
    </row>
    <row r="127" spans="1:8" ht="18" hidden="1" outlineLevel="4">
      <c r="A127" s="25" t="s">
        <v>54</v>
      </c>
      <c r="B127" s="20" t="s">
        <v>42</v>
      </c>
      <c r="C127" s="20" t="s">
        <v>31</v>
      </c>
      <c r="D127" s="24" t="s">
        <v>53</v>
      </c>
      <c r="E127" s="24" t="s">
        <v>55</v>
      </c>
      <c r="F127" s="11"/>
      <c r="G127" s="11"/>
      <c r="H127" s="11"/>
    </row>
    <row r="128" spans="1:8" ht="3.75" hidden="1" customHeight="1" outlineLevel="2">
      <c r="A128" s="25" t="s">
        <v>56</v>
      </c>
      <c r="B128" s="20" t="s">
        <v>42</v>
      </c>
      <c r="C128" s="20" t="s">
        <v>31</v>
      </c>
      <c r="D128" s="27" t="s">
        <v>100</v>
      </c>
      <c r="E128" s="24"/>
      <c r="F128" s="11">
        <f t="shared" ref="F128:H129" si="29">F129</f>
        <v>0</v>
      </c>
      <c r="G128" s="11">
        <f t="shared" si="29"/>
        <v>0</v>
      </c>
      <c r="H128" s="11">
        <f t="shared" si="29"/>
        <v>0</v>
      </c>
    </row>
    <row r="129" spans="1:8" ht="60" hidden="1" customHeight="1" outlineLevel="3">
      <c r="A129" s="25" t="s">
        <v>18</v>
      </c>
      <c r="B129" s="20" t="s">
        <v>42</v>
      </c>
      <c r="C129" s="20" t="s">
        <v>31</v>
      </c>
      <c r="D129" s="27" t="s">
        <v>100</v>
      </c>
      <c r="E129" s="24" t="s">
        <v>19</v>
      </c>
      <c r="F129" s="11">
        <f t="shared" si="29"/>
        <v>0</v>
      </c>
      <c r="G129" s="11">
        <f t="shared" si="29"/>
        <v>0</v>
      </c>
      <c r="H129" s="11">
        <f t="shared" si="29"/>
        <v>0</v>
      </c>
    </row>
    <row r="130" spans="1:8" ht="58.5" hidden="1" customHeight="1" outlineLevel="4">
      <c r="A130" s="25" t="s">
        <v>20</v>
      </c>
      <c r="B130" s="20" t="s">
        <v>42</v>
      </c>
      <c r="C130" s="20" t="s">
        <v>31</v>
      </c>
      <c r="D130" s="27" t="s">
        <v>100</v>
      </c>
      <c r="E130" s="24" t="s">
        <v>21</v>
      </c>
      <c r="F130" s="11"/>
      <c r="G130" s="11"/>
      <c r="H130" s="11"/>
    </row>
    <row r="131" spans="1:8" ht="36" hidden="1" outlineLevel="2" collapsed="1">
      <c r="A131" s="25" t="s">
        <v>57</v>
      </c>
      <c r="B131" s="20" t="s">
        <v>42</v>
      </c>
      <c r="C131" s="20" t="s">
        <v>31</v>
      </c>
      <c r="D131" s="27" t="s">
        <v>101</v>
      </c>
      <c r="E131" s="24"/>
      <c r="F131" s="11">
        <f t="shared" ref="F131:H132" si="30">F132</f>
        <v>0</v>
      </c>
      <c r="G131" s="11">
        <f t="shared" si="30"/>
        <v>0</v>
      </c>
      <c r="H131" s="11">
        <f t="shared" si="30"/>
        <v>0</v>
      </c>
    </row>
    <row r="132" spans="1:8" ht="36" hidden="1" outlineLevel="3">
      <c r="A132" s="25" t="s">
        <v>18</v>
      </c>
      <c r="B132" s="20" t="s">
        <v>42</v>
      </c>
      <c r="C132" s="20" t="s">
        <v>31</v>
      </c>
      <c r="D132" s="27" t="s">
        <v>101</v>
      </c>
      <c r="E132" s="24" t="s">
        <v>19</v>
      </c>
      <c r="F132" s="11">
        <f t="shared" si="30"/>
        <v>0</v>
      </c>
      <c r="G132" s="11">
        <f t="shared" si="30"/>
        <v>0</v>
      </c>
      <c r="H132" s="11">
        <f t="shared" si="30"/>
        <v>0</v>
      </c>
    </row>
    <row r="133" spans="1:8" ht="54" hidden="1" outlineLevel="4">
      <c r="A133" s="25" t="s">
        <v>20</v>
      </c>
      <c r="B133" s="20" t="s">
        <v>42</v>
      </c>
      <c r="C133" s="20" t="s">
        <v>31</v>
      </c>
      <c r="D133" s="27" t="s">
        <v>101</v>
      </c>
      <c r="E133" s="24" t="s">
        <v>21</v>
      </c>
      <c r="F133" s="11"/>
      <c r="G133" s="11"/>
      <c r="H133" s="11">
        <v>0</v>
      </c>
    </row>
    <row r="134" spans="1:8" ht="93" hidden="1" customHeight="1" outlineLevel="4">
      <c r="A134" s="28" t="s">
        <v>64</v>
      </c>
      <c r="B134" s="20" t="s">
        <v>42</v>
      </c>
      <c r="C134" s="20" t="s">
        <v>31</v>
      </c>
      <c r="D134" s="27" t="s">
        <v>102</v>
      </c>
      <c r="E134" s="24"/>
      <c r="F134" s="11">
        <f t="shared" ref="F134:H135" si="31">F135</f>
        <v>0</v>
      </c>
      <c r="G134" s="11">
        <f t="shared" si="31"/>
        <v>0</v>
      </c>
      <c r="H134" s="11">
        <f t="shared" si="31"/>
        <v>0</v>
      </c>
    </row>
    <row r="135" spans="1:8" ht="36" hidden="1" outlineLevel="4">
      <c r="A135" s="25" t="s">
        <v>18</v>
      </c>
      <c r="B135" s="20" t="s">
        <v>42</v>
      </c>
      <c r="C135" s="20" t="s">
        <v>31</v>
      </c>
      <c r="D135" s="27" t="s">
        <v>102</v>
      </c>
      <c r="E135" s="24">
        <v>200</v>
      </c>
      <c r="F135" s="11">
        <f t="shared" si="31"/>
        <v>0</v>
      </c>
      <c r="G135" s="11">
        <f t="shared" si="31"/>
        <v>0</v>
      </c>
      <c r="H135" s="11">
        <f t="shared" si="31"/>
        <v>0</v>
      </c>
    </row>
    <row r="136" spans="1:8" ht="54" hidden="1" outlineLevel="4">
      <c r="A136" s="25" t="s">
        <v>20</v>
      </c>
      <c r="B136" s="20" t="s">
        <v>42</v>
      </c>
      <c r="C136" s="20" t="s">
        <v>31</v>
      </c>
      <c r="D136" s="27" t="s">
        <v>102</v>
      </c>
      <c r="E136" s="24">
        <v>240</v>
      </c>
      <c r="F136" s="11"/>
      <c r="G136" s="11">
        <v>0</v>
      </c>
      <c r="H136" s="11">
        <v>0</v>
      </c>
    </row>
    <row r="137" spans="1:8" ht="36" hidden="1" outlineLevel="4">
      <c r="A137" s="25" t="s">
        <v>57</v>
      </c>
      <c r="B137" s="20" t="s">
        <v>42</v>
      </c>
      <c r="C137" s="20" t="s">
        <v>31</v>
      </c>
      <c r="D137" s="27" t="s">
        <v>103</v>
      </c>
      <c r="E137" s="24"/>
      <c r="F137" s="11">
        <f t="shared" ref="F137:H138" si="32">F138</f>
        <v>0</v>
      </c>
      <c r="G137" s="11">
        <f t="shared" si="32"/>
        <v>0</v>
      </c>
      <c r="H137" s="11">
        <f t="shared" si="32"/>
        <v>0</v>
      </c>
    </row>
    <row r="138" spans="1:8" ht="36" hidden="1" outlineLevel="4">
      <c r="A138" s="25" t="s">
        <v>18</v>
      </c>
      <c r="B138" s="20" t="s">
        <v>42</v>
      </c>
      <c r="C138" s="20" t="s">
        <v>31</v>
      </c>
      <c r="D138" s="27" t="s">
        <v>103</v>
      </c>
      <c r="E138" s="24" t="s">
        <v>19</v>
      </c>
      <c r="F138" s="11">
        <f t="shared" si="32"/>
        <v>0</v>
      </c>
      <c r="G138" s="11">
        <f t="shared" si="32"/>
        <v>0</v>
      </c>
      <c r="H138" s="11">
        <f t="shared" si="32"/>
        <v>0</v>
      </c>
    </row>
    <row r="139" spans="1:8" ht="54" hidden="1" outlineLevel="4">
      <c r="A139" s="25" t="s">
        <v>20</v>
      </c>
      <c r="B139" s="20" t="s">
        <v>42</v>
      </c>
      <c r="C139" s="20" t="s">
        <v>31</v>
      </c>
      <c r="D139" s="27" t="s">
        <v>103</v>
      </c>
      <c r="E139" s="24" t="s">
        <v>21</v>
      </c>
      <c r="F139" s="11"/>
      <c r="G139" s="11"/>
      <c r="H139" s="11"/>
    </row>
    <row r="140" spans="1:8" ht="23.25" customHeight="1" collapsed="1">
      <c r="A140" s="29" t="s">
        <v>121</v>
      </c>
      <c r="B140" s="20" t="s">
        <v>33</v>
      </c>
      <c r="C140" s="20"/>
      <c r="D140" s="24"/>
      <c r="E140" s="24"/>
      <c r="F140" s="11">
        <f t="shared" ref="F140:H143" si="33">F141</f>
        <v>239.9</v>
      </c>
      <c r="G140" s="11">
        <f t="shared" si="33"/>
        <v>239.9</v>
      </c>
      <c r="H140" s="11">
        <f t="shared" si="33"/>
        <v>239.9</v>
      </c>
    </row>
    <row r="141" spans="1:8" ht="18" outlineLevel="1">
      <c r="A141" s="25" t="s">
        <v>58</v>
      </c>
      <c r="B141" s="20" t="s">
        <v>33</v>
      </c>
      <c r="C141" s="20" t="s">
        <v>11</v>
      </c>
      <c r="D141" s="24"/>
      <c r="E141" s="24"/>
      <c r="F141" s="11">
        <f t="shared" si="33"/>
        <v>239.9</v>
      </c>
      <c r="G141" s="11">
        <f t="shared" si="33"/>
        <v>239.9</v>
      </c>
      <c r="H141" s="11">
        <f t="shared" si="33"/>
        <v>239.9</v>
      </c>
    </row>
    <row r="142" spans="1:8" ht="41.25" customHeight="1" outlineLevel="2">
      <c r="A142" s="3" t="s">
        <v>76</v>
      </c>
      <c r="B142" s="20" t="s">
        <v>33</v>
      </c>
      <c r="C142" s="20" t="s">
        <v>11</v>
      </c>
      <c r="D142" s="24" t="s">
        <v>104</v>
      </c>
      <c r="E142" s="24"/>
      <c r="F142" s="11">
        <f t="shared" si="33"/>
        <v>239.9</v>
      </c>
      <c r="G142" s="11">
        <f t="shared" si="33"/>
        <v>239.9</v>
      </c>
      <c r="H142" s="11">
        <f t="shared" si="33"/>
        <v>239.9</v>
      </c>
    </row>
    <row r="143" spans="1:8" ht="36" outlineLevel="3">
      <c r="A143" s="25" t="s">
        <v>59</v>
      </c>
      <c r="B143" s="20" t="s">
        <v>33</v>
      </c>
      <c r="C143" s="20" t="s">
        <v>11</v>
      </c>
      <c r="D143" s="24" t="s">
        <v>104</v>
      </c>
      <c r="E143" s="24" t="s">
        <v>60</v>
      </c>
      <c r="F143" s="11">
        <f t="shared" si="33"/>
        <v>239.9</v>
      </c>
      <c r="G143" s="11">
        <f t="shared" si="33"/>
        <v>239.9</v>
      </c>
      <c r="H143" s="11">
        <f t="shared" si="33"/>
        <v>239.9</v>
      </c>
    </row>
    <row r="144" spans="1:8" ht="36" outlineLevel="4">
      <c r="A144" s="25" t="s">
        <v>61</v>
      </c>
      <c r="B144" s="20" t="s">
        <v>33</v>
      </c>
      <c r="C144" s="20" t="s">
        <v>11</v>
      </c>
      <c r="D144" s="24" t="s">
        <v>104</v>
      </c>
      <c r="E144" s="24" t="s">
        <v>62</v>
      </c>
      <c r="F144" s="11">
        <v>239.9</v>
      </c>
      <c r="G144" s="11">
        <v>239.9</v>
      </c>
      <c r="H144" s="11">
        <v>239.9</v>
      </c>
    </row>
    <row r="145" spans="1:8" ht="27.75" customHeight="1">
      <c r="A145" s="4" t="s">
        <v>63</v>
      </c>
      <c r="B145" s="4"/>
      <c r="C145" s="4"/>
      <c r="D145" s="4"/>
      <c r="E145" s="4"/>
      <c r="F145" s="38">
        <f>F18+F51+F56+F61+F97+F140</f>
        <v>12333.812550000001</v>
      </c>
      <c r="G145" s="38">
        <f>G18+G51+G56+G61+G97+G140</f>
        <v>7207.4179999999997</v>
      </c>
      <c r="H145" s="38">
        <f>H18+H51+H56+H61+H97+H140</f>
        <v>7671.7279999999992</v>
      </c>
    </row>
    <row r="146" spans="1:8" ht="12.75" customHeight="1">
      <c r="A146" s="5"/>
      <c r="B146" s="5"/>
      <c r="C146" s="5"/>
      <c r="D146" s="5"/>
      <c r="E146" s="5"/>
      <c r="F146" s="5"/>
    </row>
    <row r="147" spans="1:8">
      <c r="A147" s="45"/>
      <c r="B147" s="45"/>
      <c r="C147" s="45"/>
      <c r="D147" s="45"/>
      <c r="E147" s="45"/>
      <c r="F147" s="45"/>
    </row>
  </sheetData>
  <mergeCells count="15">
    <mergeCell ref="A11:H11"/>
    <mergeCell ref="A12:H12"/>
    <mergeCell ref="A13:H13"/>
    <mergeCell ref="A14:H14"/>
    <mergeCell ref="A147:F147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2024-12-24T06:25:06Z</cp:lastPrinted>
  <dcterms:modified xsi:type="dcterms:W3CDTF">2024-12-24T06:25:14Z</dcterms:modified>
</cp:coreProperties>
</file>